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ovanna Bianco\Google Drive\CHIMICA GIOVANNA\Gare sup. 39.999\Smaltimento 2018\"/>
    </mc:Choice>
  </mc:AlternateContent>
  <bookViews>
    <workbookView xWindow="0" yWindow="0" windowWidth="17550" windowHeight="811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6" i="1" l="1"/>
  <c r="H87" i="1"/>
  <c r="H88" i="1"/>
  <c r="H89" i="1"/>
  <c r="H90" i="1"/>
  <c r="H91" i="1"/>
  <c r="H92" i="1"/>
  <c r="H85" i="1"/>
  <c r="H93" i="1" s="1"/>
  <c r="H70" i="1"/>
  <c r="H71" i="1"/>
  <c r="H78" i="1" s="1"/>
  <c r="H72" i="1"/>
  <c r="H73" i="1"/>
  <c r="H74" i="1"/>
  <c r="H75" i="1"/>
  <c r="H76" i="1"/>
  <c r="H77" i="1"/>
  <c r="H69" i="1"/>
  <c r="H52" i="1"/>
  <c r="H53" i="1"/>
  <c r="H54" i="1"/>
  <c r="H55" i="1"/>
  <c r="H62" i="1" s="1"/>
  <c r="H56" i="1"/>
  <c r="H57" i="1"/>
  <c r="H58" i="1"/>
  <c r="H59" i="1"/>
  <c r="H60" i="1"/>
  <c r="H61" i="1"/>
  <c r="H51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 l="1"/>
  <c r="H98" i="1" s="1"/>
</calcChain>
</file>

<file path=xl/sharedStrings.xml><?xml version="1.0" encoding="utf-8"?>
<sst xmlns="http://schemas.openxmlformats.org/spreadsheetml/2006/main" count="251" uniqueCount="121">
  <si>
    <t>Descrizione</t>
  </si>
  <si>
    <t>CER</t>
  </si>
  <si>
    <t>Car. Peric.</t>
  </si>
  <si>
    <t>Quantita’</t>
  </si>
  <si>
    <t>Solventi organici</t>
  </si>
  <si>
    <t>HP3-6</t>
  </si>
  <si>
    <t>HP4-6-7</t>
  </si>
  <si>
    <t>Soluz. Acquose organiche</t>
  </si>
  <si>
    <t>HP5</t>
  </si>
  <si>
    <t>Soluzioni acide</t>
  </si>
  <si>
    <t>HP8-14</t>
  </si>
  <si>
    <t>Soluzioni basiche</t>
  </si>
  <si>
    <t>Mater. monouso contaminati da pericolosi</t>
  </si>
  <si>
    <t>HP4-5</t>
  </si>
  <si>
    <t xml:space="preserve">Imballi contaminati da pericolosi </t>
  </si>
  <si>
    <t>Soluzioni con metalli pesanti</t>
  </si>
  <si>
    <t>HP6-14</t>
  </si>
  <si>
    <t>Reattivi solventi organici</t>
  </si>
  <si>
    <t>Da definire</t>
  </si>
  <si>
    <t>Reattivi solventi alogenati</t>
  </si>
  <si>
    <t>Reattivi soluz. Acquose</t>
  </si>
  <si>
    <t>Reattivi acidi</t>
  </si>
  <si>
    <t>Reattivi basi</t>
  </si>
  <si>
    <t>Reattivi solidi inorganici</t>
  </si>
  <si>
    <t xml:space="preserve">Reattivi solidi organici </t>
  </si>
  <si>
    <t>Reattivi idroreattivi</t>
  </si>
  <si>
    <t>Morfolina CLO4</t>
  </si>
  <si>
    <t>Cicloesilammonio CLO4 (perclorato)</t>
  </si>
  <si>
    <t>Derivati della pirrolidina</t>
  </si>
  <si>
    <t>Perclorati di Berillio</t>
  </si>
  <si>
    <t>Isocianato di fenile</t>
  </si>
  <si>
    <t>Mercurio</t>
  </si>
  <si>
    <t>Vernici</t>
  </si>
  <si>
    <t>HP3-5</t>
  </si>
  <si>
    <t>Bombolette spray</t>
  </si>
  <si>
    <t>HP3</t>
  </si>
  <si>
    <t>Lampade al neon</t>
  </si>
  <si>
    <t>HP14</t>
  </si>
  <si>
    <t>Batterie al piombo</t>
  </si>
  <si>
    <t>HP8</t>
  </si>
  <si>
    <t xml:space="preserve">Toner </t>
  </si>
  <si>
    <t>HP4-14</t>
  </si>
  <si>
    <t>Oli usati da pompe da vuoto</t>
  </si>
  <si>
    <t>Emulsioni non clorurate</t>
  </si>
  <si>
    <t>Rifiuti infetti o potenzialmente infetti</t>
  </si>
  <si>
    <t>HP9</t>
  </si>
  <si>
    <t>Videoterminali</t>
  </si>
  <si>
    <t>Apparecchiature contenenti HCFC, HFC</t>
  </si>
  <si>
    <t>Apparecchiature contenenti amianto</t>
  </si>
  <si>
    <t xml:space="preserve">Apparecchiature elettriche/elettroniche non pericolose </t>
  </si>
  <si>
    <t>Rifiuti ingombranti</t>
  </si>
  <si>
    <t>Prezzo unitario</t>
  </si>
  <si>
    <t>Totale</t>
  </si>
  <si>
    <t>Solventi  organici alogenati</t>
  </si>
  <si>
    <t>Terre filtranti, silice e colonne cromatografiche</t>
  </si>
  <si>
    <t>Campioni di terre e rocce contaminati da sostanze pericolose</t>
  </si>
  <si>
    <t>Trasporto</t>
  </si>
  <si>
    <t>Acido cloridrico</t>
  </si>
  <si>
    <t>Ossido di azoto</t>
  </si>
  <si>
    <t>Ossido nitroso</t>
  </si>
  <si>
    <t>Metano</t>
  </si>
  <si>
    <t>Isobutilalluminioidruro</t>
  </si>
  <si>
    <t>Metillammina</t>
  </si>
  <si>
    <t>Metilpropene</t>
  </si>
  <si>
    <t>Ossido di carbonio</t>
  </si>
  <si>
    <t>Idrogeno</t>
  </si>
  <si>
    <t>Propilene</t>
  </si>
  <si>
    <t>Anidride solforosa</t>
  </si>
  <si>
    <t>Ossido di etilene</t>
  </si>
  <si>
    <t>Cloro</t>
  </si>
  <si>
    <t>Solfuro idrogeno</t>
  </si>
  <si>
    <t>Ammoniaca</t>
  </si>
  <si>
    <t>Metilpropionitrile</t>
  </si>
  <si>
    <t>HP1</t>
  </si>
  <si>
    <t>Dipicrilammina</t>
  </si>
  <si>
    <t>Sale monosodico dell’acido3,5-dinitrosalicilico</t>
  </si>
  <si>
    <t>Acido Picrico</t>
  </si>
  <si>
    <t>Solfato di diciandimidina</t>
  </si>
  <si>
    <t>Azoisobutironitrile</t>
  </si>
  <si>
    <t>Perossido di benzoile</t>
  </si>
  <si>
    <t>TABELLA A - RIFIUTI VARI</t>
  </si>
  <si>
    <t>SUB-TOTALE TABELLA A - RIFIUTI VARI</t>
  </si>
  <si>
    <t>070704</t>
  </si>
  <si>
    <t>070703</t>
  </si>
  <si>
    <t>070701</t>
  </si>
  <si>
    <t>060106</t>
  </si>
  <si>
    <t>060205</t>
  </si>
  <si>
    <t>070710</t>
  </si>
  <si>
    <t>060313</t>
  </si>
  <si>
    <t>060404</t>
  </si>
  <si>
    <t>080111</t>
  </si>
  <si>
    <t>080317</t>
  </si>
  <si>
    <t>TABELLA B - BOMBOLE GAS NON TOSSICI</t>
  </si>
  <si>
    <t>TABELLA C - BOMBOLE GAS TOSSICI E CIANURI</t>
  </si>
  <si>
    <t>SUB-TOTALE TABELLA B - BOMBOLE GAS NON TOSSICI</t>
  </si>
  <si>
    <t>SUB-TOTALE TABELLA C - BOMBOLE GAS TOSSICI E CIANURI</t>
  </si>
  <si>
    <t xml:space="preserve">TABELLA D - REATTIVI ESPLOSIVI </t>
  </si>
  <si>
    <t>SUB-TOTALE TABELLA D - REATTIVI ESPLOSIVI</t>
  </si>
  <si>
    <t>Totale = sub-totale tab. A + sub-totale tab. B + sub-totale tab. C + subtotale tab. D</t>
  </si>
  <si>
    <t>HP3 + altre da definire</t>
  </si>
  <si>
    <t>HP2-3-6-8</t>
  </si>
  <si>
    <t>HP2-4-14</t>
  </si>
  <si>
    <t>HP3-8-14</t>
  </si>
  <si>
    <t>HP2-4-6</t>
  </si>
  <si>
    <t>HP3-6-8</t>
  </si>
  <si>
    <t>HP6-8-14</t>
  </si>
  <si>
    <t>HP5-7</t>
  </si>
  <si>
    <t>HP4</t>
  </si>
  <si>
    <t>Materiali isolanti contenenti aminato</t>
  </si>
  <si>
    <t>060311</t>
  </si>
  <si>
    <t>kg</t>
  </si>
  <si>
    <t>ore/uomo</t>
  </si>
  <si>
    <t>giornate</t>
  </si>
  <si>
    <t xml:space="preserve">Facchinaggio per ingombranti </t>
  </si>
  <si>
    <t xml:space="preserve">Cernita, catalogazione e riconfezionamento dei reattivi obsoleti </t>
  </si>
  <si>
    <t>bombole</t>
  </si>
  <si>
    <t>confezioni</t>
  </si>
  <si>
    <t>Cianuro di potassio (5 conf. per un totale di gr. 950)</t>
  </si>
  <si>
    <t>Cianuro di sodio (1 conf. da gr. 20)</t>
  </si>
  <si>
    <t>Cianuro di rame (4 conf. per un totale di gr. 500)</t>
  </si>
  <si>
    <t>trasporti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</si>
</sst>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€&quot;\ #,##0.00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8"/>
  <sheetViews>
    <sheetView tabSelected="1" workbookViewId="0">
      <selection activeCell="A98" sqref="A98:H98"/>
    </sheetView>
  </sheetViews>
  <sheetFormatPr defaultRowHeight="15" x14ac:dyDescent="0.25"/>
  <cols>
    <col min="1" max="1" width="53.42578125" customWidth="1"/>
    <col min="2" max="2" width="23.85546875" customWidth="1"/>
    <col min="4" max="4" width="13.5703125" bestFit="1" customWidth="1"/>
    <col min="5" max="5" width="9.42578125" bestFit="1" customWidth="1"/>
    <col min="6" max="6" width="11.140625" customWidth="1"/>
    <col min="7" max="7" width="15.28515625" customWidth="1"/>
    <col min="8" max="8" width="17.85546875" customWidth="1"/>
  </cols>
  <sheetData>
    <row r="2" spans="1:8" ht="15.75" customHeight="1" x14ac:dyDescent="0.25">
      <c r="A2" s="13" t="s">
        <v>80</v>
      </c>
      <c r="B2" s="13"/>
      <c r="C2" s="13"/>
      <c r="D2" s="13"/>
      <c r="E2" s="13"/>
      <c r="F2" s="13"/>
      <c r="G2" s="13"/>
      <c r="H2" s="13"/>
    </row>
    <row r="3" spans="1:8" x14ac:dyDescent="0.25">
      <c r="A3" s="15" t="s">
        <v>0</v>
      </c>
      <c r="B3" s="15"/>
      <c r="C3" s="4" t="s">
        <v>1</v>
      </c>
      <c r="D3" s="4" t="s">
        <v>2</v>
      </c>
      <c r="E3" s="13" t="s">
        <v>3</v>
      </c>
      <c r="F3" s="13"/>
      <c r="G3" s="4" t="s">
        <v>51</v>
      </c>
      <c r="H3" s="5" t="s">
        <v>52</v>
      </c>
    </row>
    <row r="4" spans="1:8" x14ac:dyDescent="0.25">
      <c r="A4" s="14" t="s">
        <v>4</v>
      </c>
      <c r="B4" s="14"/>
      <c r="C4" s="6" t="s">
        <v>82</v>
      </c>
      <c r="D4" s="1" t="s">
        <v>5</v>
      </c>
      <c r="E4" s="7" t="s">
        <v>110</v>
      </c>
      <c r="F4" s="8">
        <v>780</v>
      </c>
      <c r="G4" s="9">
        <v>0</v>
      </c>
      <c r="H4" s="9">
        <f>PRODUCT(F4:G4)</f>
        <v>0</v>
      </c>
    </row>
    <row r="5" spans="1:8" x14ac:dyDescent="0.25">
      <c r="A5" s="14" t="s">
        <v>53</v>
      </c>
      <c r="B5" s="14"/>
      <c r="C5" s="6" t="s">
        <v>83</v>
      </c>
      <c r="D5" s="1" t="s">
        <v>6</v>
      </c>
      <c r="E5" s="7" t="s">
        <v>110</v>
      </c>
      <c r="F5" s="8">
        <v>1725</v>
      </c>
      <c r="G5" s="9">
        <v>0</v>
      </c>
      <c r="H5" s="9">
        <f t="shared" ref="H5:H44" si="0">PRODUCT(F5:G5)</f>
        <v>0</v>
      </c>
    </row>
    <row r="6" spans="1:8" x14ac:dyDescent="0.25">
      <c r="A6" s="14" t="s">
        <v>7</v>
      </c>
      <c r="B6" s="14"/>
      <c r="C6" s="6" t="s">
        <v>84</v>
      </c>
      <c r="D6" s="1" t="s">
        <v>8</v>
      </c>
      <c r="E6" s="7" t="s">
        <v>110</v>
      </c>
      <c r="F6" s="8">
        <v>995</v>
      </c>
      <c r="G6" s="9">
        <v>0</v>
      </c>
      <c r="H6" s="9">
        <f t="shared" si="0"/>
        <v>0</v>
      </c>
    </row>
    <row r="7" spans="1:8" x14ac:dyDescent="0.25">
      <c r="A7" s="14" t="s">
        <v>9</v>
      </c>
      <c r="B7" s="14"/>
      <c r="C7" s="6" t="s">
        <v>85</v>
      </c>
      <c r="D7" s="1" t="s">
        <v>10</v>
      </c>
      <c r="E7" s="7" t="s">
        <v>110</v>
      </c>
      <c r="F7" s="8">
        <v>1668</v>
      </c>
      <c r="G7" s="9">
        <v>0</v>
      </c>
      <c r="H7" s="9">
        <f t="shared" si="0"/>
        <v>0</v>
      </c>
    </row>
    <row r="8" spans="1:8" x14ac:dyDescent="0.25">
      <c r="A8" s="14" t="s">
        <v>11</v>
      </c>
      <c r="B8" s="14"/>
      <c r="C8" s="6" t="s">
        <v>86</v>
      </c>
      <c r="D8" s="1" t="s">
        <v>10</v>
      </c>
      <c r="E8" s="7" t="s">
        <v>110</v>
      </c>
      <c r="F8" s="8">
        <v>634</v>
      </c>
      <c r="G8" s="9">
        <v>0</v>
      </c>
      <c r="H8" s="9">
        <f t="shared" si="0"/>
        <v>0</v>
      </c>
    </row>
    <row r="9" spans="1:8" x14ac:dyDescent="0.25">
      <c r="A9" s="14" t="s">
        <v>12</v>
      </c>
      <c r="B9" s="14"/>
      <c r="C9" s="1">
        <v>150202</v>
      </c>
      <c r="D9" s="1" t="s">
        <v>13</v>
      </c>
      <c r="E9" s="7" t="s">
        <v>110</v>
      </c>
      <c r="F9" s="8">
        <v>2403</v>
      </c>
      <c r="G9" s="9">
        <v>0</v>
      </c>
      <c r="H9" s="9">
        <f t="shared" si="0"/>
        <v>0</v>
      </c>
    </row>
    <row r="10" spans="1:8" x14ac:dyDescent="0.25">
      <c r="A10" s="14" t="s">
        <v>14</v>
      </c>
      <c r="B10" s="14"/>
      <c r="C10" s="1">
        <v>150110</v>
      </c>
      <c r="D10" s="1" t="s">
        <v>13</v>
      </c>
      <c r="E10" s="7" t="s">
        <v>110</v>
      </c>
      <c r="F10" s="8">
        <v>1930</v>
      </c>
      <c r="G10" s="9">
        <v>0</v>
      </c>
      <c r="H10" s="9">
        <f t="shared" si="0"/>
        <v>0</v>
      </c>
    </row>
    <row r="11" spans="1:8" x14ac:dyDescent="0.25">
      <c r="A11" s="14" t="s">
        <v>54</v>
      </c>
      <c r="B11" s="14"/>
      <c r="C11" s="6" t="s">
        <v>87</v>
      </c>
      <c r="D11" s="1" t="s">
        <v>13</v>
      </c>
      <c r="E11" s="7" t="s">
        <v>110</v>
      </c>
      <c r="F11" s="8">
        <v>150</v>
      </c>
      <c r="G11" s="9">
        <v>0</v>
      </c>
      <c r="H11" s="9">
        <f t="shared" si="0"/>
        <v>0</v>
      </c>
    </row>
    <row r="12" spans="1:8" x14ac:dyDescent="0.25">
      <c r="A12" s="14" t="s">
        <v>15</v>
      </c>
      <c r="B12" s="14"/>
      <c r="C12" s="6" t="s">
        <v>88</v>
      </c>
      <c r="D12" s="1" t="s">
        <v>16</v>
      </c>
      <c r="E12" s="7" t="s">
        <v>110</v>
      </c>
      <c r="F12" s="8">
        <v>290</v>
      </c>
      <c r="G12" s="9">
        <v>0</v>
      </c>
      <c r="H12" s="9">
        <f t="shared" si="0"/>
        <v>0</v>
      </c>
    </row>
    <row r="13" spans="1:8" x14ac:dyDescent="0.25">
      <c r="A13" s="14" t="s">
        <v>17</v>
      </c>
      <c r="B13" s="14"/>
      <c r="C13" s="6" t="s">
        <v>82</v>
      </c>
      <c r="D13" s="1" t="s">
        <v>18</v>
      </c>
      <c r="E13" s="7" t="s">
        <v>110</v>
      </c>
      <c r="F13" s="8">
        <v>210</v>
      </c>
      <c r="G13" s="9">
        <v>0</v>
      </c>
      <c r="H13" s="9">
        <f t="shared" si="0"/>
        <v>0</v>
      </c>
    </row>
    <row r="14" spans="1:8" x14ac:dyDescent="0.25">
      <c r="A14" s="14" t="s">
        <v>19</v>
      </c>
      <c r="B14" s="14"/>
      <c r="C14" s="6" t="s">
        <v>83</v>
      </c>
      <c r="D14" s="1" t="s">
        <v>18</v>
      </c>
      <c r="E14" s="7" t="s">
        <v>110</v>
      </c>
      <c r="F14" s="8">
        <v>33</v>
      </c>
      <c r="G14" s="9">
        <v>0</v>
      </c>
      <c r="H14" s="9">
        <f t="shared" si="0"/>
        <v>0</v>
      </c>
    </row>
    <row r="15" spans="1:8" x14ac:dyDescent="0.25">
      <c r="A15" s="14" t="s">
        <v>20</v>
      </c>
      <c r="B15" s="14"/>
      <c r="C15" s="6" t="s">
        <v>84</v>
      </c>
      <c r="D15" s="1" t="s">
        <v>18</v>
      </c>
      <c r="E15" s="7" t="s">
        <v>110</v>
      </c>
      <c r="F15" s="8">
        <v>20</v>
      </c>
      <c r="G15" s="9">
        <v>0</v>
      </c>
      <c r="H15" s="9">
        <f t="shared" si="0"/>
        <v>0</v>
      </c>
    </row>
    <row r="16" spans="1:8" x14ac:dyDescent="0.25">
      <c r="A16" s="14" t="s">
        <v>21</v>
      </c>
      <c r="B16" s="14"/>
      <c r="C16" s="6" t="s">
        <v>85</v>
      </c>
      <c r="D16" s="1" t="s">
        <v>18</v>
      </c>
      <c r="E16" s="7" t="s">
        <v>110</v>
      </c>
      <c r="F16" s="8">
        <v>15</v>
      </c>
      <c r="G16" s="9">
        <v>0</v>
      </c>
      <c r="H16" s="9">
        <f t="shared" si="0"/>
        <v>0</v>
      </c>
    </row>
    <row r="17" spans="1:9" x14ac:dyDescent="0.25">
      <c r="A17" s="14" t="s">
        <v>22</v>
      </c>
      <c r="B17" s="14"/>
      <c r="C17" s="6" t="s">
        <v>86</v>
      </c>
      <c r="D17" s="1" t="s">
        <v>18</v>
      </c>
      <c r="E17" s="7" t="s">
        <v>110</v>
      </c>
      <c r="F17" s="8">
        <v>6</v>
      </c>
      <c r="G17" s="9">
        <v>0</v>
      </c>
      <c r="H17" s="9">
        <f t="shared" si="0"/>
        <v>0</v>
      </c>
    </row>
    <row r="18" spans="1:9" x14ac:dyDescent="0.25">
      <c r="A18" s="14" t="s">
        <v>23</v>
      </c>
      <c r="B18" s="14"/>
      <c r="C18" s="6" t="s">
        <v>88</v>
      </c>
      <c r="D18" s="1" t="s">
        <v>18</v>
      </c>
      <c r="E18" s="7" t="s">
        <v>110</v>
      </c>
      <c r="F18" s="8">
        <v>268</v>
      </c>
      <c r="G18" s="9">
        <v>0</v>
      </c>
      <c r="H18" s="9">
        <f t="shared" si="0"/>
        <v>0</v>
      </c>
    </row>
    <row r="19" spans="1:9" x14ac:dyDescent="0.25">
      <c r="A19" s="14" t="s">
        <v>24</v>
      </c>
      <c r="B19" s="14"/>
      <c r="C19" s="1">
        <v>160508</v>
      </c>
      <c r="D19" s="1" t="s">
        <v>18</v>
      </c>
      <c r="E19" s="7" t="s">
        <v>110</v>
      </c>
      <c r="F19" s="8">
        <v>44</v>
      </c>
      <c r="G19" s="9">
        <v>0</v>
      </c>
      <c r="H19" s="9">
        <f t="shared" si="0"/>
        <v>0</v>
      </c>
    </row>
    <row r="20" spans="1:9" ht="30" x14ac:dyDescent="0.25">
      <c r="A20" s="14" t="s">
        <v>25</v>
      </c>
      <c r="B20" s="14"/>
      <c r="C20" s="1">
        <v>160506</v>
      </c>
      <c r="D20" s="1" t="s">
        <v>99</v>
      </c>
      <c r="E20" s="7" t="s">
        <v>110</v>
      </c>
      <c r="F20" s="8">
        <v>18</v>
      </c>
      <c r="G20" s="9">
        <v>0</v>
      </c>
      <c r="H20" s="9">
        <f t="shared" si="0"/>
        <v>0</v>
      </c>
    </row>
    <row r="21" spans="1:9" x14ac:dyDescent="0.25">
      <c r="A21" s="14" t="s">
        <v>26</v>
      </c>
      <c r="B21" s="14"/>
      <c r="C21" s="1">
        <v>160506</v>
      </c>
      <c r="D21" s="1" t="s">
        <v>100</v>
      </c>
      <c r="E21" s="7" t="s">
        <v>110</v>
      </c>
      <c r="F21" s="8">
        <v>0.1</v>
      </c>
      <c r="G21" s="9">
        <v>0</v>
      </c>
      <c r="H21" s="9">
        <f t="shared" si="0"/>
        <v>0</v>
      </c>
    </row>
    <row r="22" spans="1:9" x14ac:dyDescent="0.25">
      <c r="A22" s="14" t="s">
        <v>27</v>
      </c>
      <c r="B22" s="14"/>
      <c r="C22" s="1">
        <v>160506</v>
      </c>
      <c r="D22" s="1" t="s">
        <v>101</v>
      </c>
      <c r="E22" s="7" t="s">
        <v>110</v>
      </c>
      <c r="F22" s="8">
        <v>0.1</v>
      </c>
      <c r="G22" s="9">
        <v>0</v>
      </c>
      <c r="H22" s="9">
        <f t="shared" si="0"/>
        <v>0</v>
      </c>
    </row>
    <row r="23" spans="1:9" x14ac:dyDescent="0.25">
      <c r="A23" s="14" t="s">
        <v>28</v>
      </c>
      <c r="B23" s="14"/>
      <c r="C23" s="1">
        <v>160506</v>
      </c>
      <c r="D23" s="1" t="s">
        <v>102</v>
      </c>
      <c r="E23" s="7" t="s">
        <v>110</v>
      </c>
      <c r="F23" s="8">
        <v>0.1</v>
      </c>
      <c r="G23" s="9">
        <v>0</v>
      </c>
      <c r="H23" s="9">
        <f t="shared" si="0"/>
        <v>0</v>
      </c>
    </row>
    <row r="24" spans="1:9" x14ac:dyDescent="0.25">
      <c r="A24" s="14" t="s">
        <v>29</v>
      </c>
      <c r="B24" s="14"/>
      <c r="C24" s="1">
        <v>160506</v>
      </c>
      <c r="D24" s="1" t="s">
        <v>103</v>
      </c>
      <c r="E24" s="7" t="s">
        <v>110</v>
      </c>
      <c r="F24" s="8">
        <v>0.1</v>
      </c>
      <c r="G24" s="9">
        <v>0</v>
      </c>
      <c r="H24" s="9">
        <f t="shared" si="0"/>
        <v>0</v>
      </c>
    </row>
    <row r="25" spans="1:9" x14ac:dyDescent="0.25">
      <c r="A25" s="14" t="s">
        <v>30</v>
      </c>
      <c r="B25" s="14"/>
      <c r="C25" s="1">
        <v>160506</v>
      </c>
      <c r="D25" s="1" t="s">
        <v>104</v>
      </c>
      <c r="E25" s="7" t="s">
        <v>110</v>
      </c>
      <c r="F25" s="8">
        <v>0.1</v>
      </c>
      <c r="G25" s="9">
        <v>0</v>
      </c>
      <c r="H25" s="9">
        <f t="shared" si="0"/>
        <v>0</v>
      </c>
    </row>
    <row r="26" spans="1:9" x14ac:dyDescent="0.25">
      <c r="A26" s="14" t="s">
        <v>31</v>
      </c>
      <c r="B26" s="14"/>
      <c r="C26" s="6" t="s">
        <v>89</v>
      </c>
      <c r="D26" s="1" t="s">
        <v>105</v>
      </c>
      <c r="E26" s="7" t="s">
        <v>110</v>
      </c>
      <c r="F26" s="8">
        <v>10</v>
      </c>
      <c r="G26" s="9">
        <v>0</v>
      </c>
      <c r="H26" s="9">
        <f t="shared" si="0"/>
        <v>0</v>
      </c>
    </row>
    <row r="27" spans="1:9" x14ac:dyDescent="0.25">
      <c r="A27" s="14" t="s">
        <v>32</v>
      </c>
      <c r="B27" s="14"/>
      <c r="C27" s="6" t="s">
        <v>90</v>
      </c>
      <c r="D27" s="1" t="s">
        <v>33</v>
      </c>
      <c r="E27" s="7" t="s">
        <v>110</v>
      </c>
      <c r="F27" s="8">
        <v>1</v>
      </c>
      <c r="G27" s="9">
        <v>0</v>
      </c>
      <c r="H27" s="9">
        <f t="shared" si="0"/>
        <v>0</v>
      </c>
    </row>
    <row r="28" spans="1:9" x14ac:dyDescent="0.25">
      <c r="A28" s="14" t="s">
        <v>34</v>
      </c>
      <c r="B28" s="14"/>
      <c r="C28" s="1">
        <v>160504</v>
      </c>
      <c r="D28" s="1" t="s">
        <v>35</v>
      </c>
      <c r="E28" s="7" t="s">
        <v>110</v>
      </c>
      <c r="F28" s="8">
        <v>1</v>
      </c>
      <c r="G28" s="9">
        <v>0</v>
      </c>
      <c r="H28" s="9">
        <f t="shared" si="0"/>
        <v>0</v>
      </c>
    </row>
    <row r="29" spans="1:9" x14ac:dyDescent="0.25">
      <c r="A29" s="14" t="s">
        <v>55</v>
      </c>
      <c r="B29" s="14"/>
      <c r="C29" s="1">
        <v>160305</v>
      </c>
      <c r="D29" s="1" t="s">
        <v>18</v>
      </c>
      <c r="E29" s="7" t="s">
        <v>110</v>
      </c>
      <c r="F29" s="8">
        <v>125</v>
      </c>
      <c r="G29" s="9">
        <v>0</v>
      </c>
      <c r="H29" s="9">
        <f t="shared" si="0"/>
        <v>0</v>
      </c>
    </row>
    <row r="30" spans="1:9" x14ac:dyDescent="0.25">
      <c r="A30" s="14" t="s">
        <v>108</v>
      </c>
      <c r="B30" s="14"/>
      <c r="C30" s="1">
        <v>170601</v>
      </c>
      <c r="D30" s="1" t="s">
        <v>106</v>
      </c>
      <c r="E30" s="7" t="s">
        <v>110</v>
      </c>
      <c r="F30" s="8">
        <v>20</v>
      </c>
      <c r="G30" s="9">
        <v>0</v>
      </c>
      <c r="H30" s="9">
        <f t="shared" si="0"/>
        <v>0</v>
      </c>
      <c r="I30" s="3"/>
    </row>
    <row r="31" spans="1:9" x14ac:dyDescent="0.25">
      <c r="A31" s="14" t="s">
        <v>36</v>
      </c>
      <c r="B31" s="14"/>
      <c r="C31" s="1">
        <v>200121</v>
      </c>
      <c r="D31" s="1" t="s">
        <v>37</v>
      </c>
      <c r="E31" s="7" t="s">
        <v>110</v>
      </c>
      <c r="F31" s="8">
        <v>3</v>
      </c>
      <c r="G31" s="9">
        <v>0</v>
      </c>
      <c r="H31" s="9">
        <f t="shared" si="0"/>
        <v>0</v>
      </c>
      <c r="I31" s="3"/>
    </row>
    <row r="32" spans="1:9" x14ac:dyDescent="0.25">
      <c r="A32" s="14" t="s">
        <v>38</v>
      </c>
      <c r="B32" s="14"/>
      <c r="C32" s="1">
        <v>160601</v>
      </c>
      <c r="D32" s="1" t="s">
        <v>39</v>
      </c>
      <c r="E32" s="7" t="s">
        <v>110</v>
      </c>
      <c r="F32" s="8">
        <v>468</v>
      </c>
      <c r="G32" s="9">
        <v>0</v>
      </c>
      <c r="H32" s="9">
        <f t="shared" si="0"/>
        <v>0</v>
      </c>
    </row>
    <row r="33" spans="1:19" x14ac:dyDescent="0.25">
      <c r="A33" s="14" t="s">
        <v>40</v>
      </c>
      <c r="B33" s="14"/>
      <c r="C33" s="6" t="s">
        <v>91</v>
      </c>
      <c r="D33" s="1" t="s">
        <v>41</v>
      </c>
      <c r="E33" s="7" t="s">
        <v>110</v>
      </c>
      <c r="F33" s="8">
        <v>102</v>
      </c>
      <c r="G33" s="9">
        <v>0</v>
      </c>
      <c r="H33" s="9">
        <f t="shared" si="0"/>
        <v>0</v>
      </c>
    </row>
    <row r="34" spans="1:19" x14ac:dyDescent="0.25">
      <c r="A34" s="14" t="s">
        <v>42</v>
      </c>
      <c r="B34" s="14"/>
      <c r="C34" s="1">
        <v>130110</v>
      </c>
      <c r="D34" s="1" t="s">
        <v>37</v>
      </c>
      <c r="E34" s="7" t="s">
        <v>110</v>
      </c>
      <c r="F34" s="8">
        <v>8</v>
      </c>
      <c r="G34" s="9">
        <v>0</v>
      </c>
      <c r="H34" s="9">
        <f t="shared" si="0"/>
        <v>0</v>
      </c>
    </row>
    <row r="35" spans="1:19" x14ac:dyDescent="0.25">
      <c r="A35" s="14" t="s">
        <v>43</v>
      </c>
      <c r="B35" s="14"/>
      <c r="C35" s="1">
        <v>130105</v>
      </c>
      <c r="D35" s="1" t="s">
        <v>107</v>
      </c>
      <c r="E35" s="7" t="s">
        <v>110</v>
      </c>
      <c r="F35" s="8">
        <v>30</v>
      </c>
      <c r="G35" s="9">
        <v>0</v>
      </c>
      <c r="H35" s="9">
        <f t="shared" si="0"/>
        <v>0</v>
      </c>
    </row>
    <row r="36" spans="1:19" x14ac:dyDescent="0.25">
      <c r="A36" s="14" t="s">
        <v>44</v>
      </c>
      <c r="B36" s="14"/>
      <c r="C36" s="1">
        <v>180103</v>
      </c>
      <c r="D36" s="1" t="s">
        <v>45</v>
      </c>
      <c r="E36" s="7" t="s">
        <v>110</v>
      </c>
      <c r="F36" s="8">
        <v>196</v>
      </c>
      <c r="G36" s="9">
        <v>0</v>
      </c>
      <c r="H36" s="9">
        <f t="shared" si="0"/>
        <v>0</v>
      </c>
    </row>
    <row r="37" spans="1:19" x14ac:dyDescent="0.25">
      <c r="A37" s="14" t="s">
        <v>46</v>
      </c>
      <c r="B37" s="14"/>
      <c r="C37" s="1">
        <v>160213</v>
      </c>
      <c r="D37" s="1" t="s">
        <v>37</v>
      </c>
      <c r="E37" s="7" t="s">
        <v>110</v>
      </c>
      <c r="F37" s="8">
        <v>2066</v>
      </c>
      <c r="G37" s="9">
        <v>0</v>
      </c>
      <c r="H37" s="9">
        <f t="shared" si="0"/>
        <v>0</v>
      </c>
    </row>
    <row r="38" spans="1:19" x14ac:dyDescent="0.25">
      <c r="A38" s="14" t="s">
        <v>47</v>
      </c>
      <c r="B38" s="14"/>
      <c r="C38" s="1">
        <v>160211</v>
      </c>
      <c r="D38" s="1" t="s">
        <v>37</v>
      </c>
      <c r="E38" s="7" t="s">
        <v>110</v>
      </c>
      <c r="F38" s="8">
        <v>416</v>
      </c>
      <c r="G38" s="9">
        <v>0</v>
      </c>
      <c r="H38" s="9">
        <f t="shared" si="0"/>
        <v>0</v>
      </c>
    </row>
    <row r="39" spans="1:19" x14ac:dyDescent="0.25">
      <c r="A39" s="14" t="s">
        <v>48</v>
      </c>
      <c r="B39" s="14"/>
      <c r="C39" s="1">
        <v>160212</v>
      </c>
      <c r="D39" s="1" t="s">
        <v>106</v>
      </c>
      <c r="E39" s="7" t="s">
        <v>110</v>
      </c>
      <c r="F39" s="8">
        <v>240</v>
      </c>
      <c r="G39" s="9">
        <v>0</v>
      </c>
      <c r="H39" s="9">
        <f t="shared" si="0"/>
        <v>0</v>
      </c>
    </row>
    <row r="40" spans="1:19" x14ac:dyDescent="0.25">
      <c r="A40" s="14" t="s">
        <v>49</v>
      </c>
      <c r="B40" s="14"/>
      <c r="C40" s="1">
        <v>160214</v>
      </c>
      <c r="D40" s="1"/>
      <c r="E40" s="7" t="s">
        <v>110</v>
      </c>
      <c r="F40" s="8">
        <v>1140</v>
      </c>
      <c r="G40" s="9">
        <v>0</v>
      </c>
      <c r="H40" s="9">
        <f t="shared" si="0"/>
        <v>0</v>
      </c>
      <c r="S40" s="3"/>
    </row>
    <row r="41" spans="1:19" x14ac:dyDescent="0.25">
      <c r="A41" s="14" t="s">
        <v>50</v>
      </c>
      <c r="B41" s="14"/>
      <c r="C41" s="1">
        <v>200307</v>
      </c>
      <c r="D41" s="1"/>
      <c r="E41" s="7" t="s">
        <v>110</v>
      </c>
      <c r="F41" s="8">
        <v>1780</v>
      </c>
      <c r="G41" s="9">
        <v>0</v>
      </c>
      <c r="H41" s="9">
        <f t="shared" si="0"/>
        <v>0</v>
      </c>
    </row>
    <row r="42" spans="1:19" ht="15.75" customHeight="1" x14ac:dyDescent="0.25">
      <c r="A42" s="14" t="s">
        <v>113</v>
      </c>
      <c r="B42" s="14"/>
      <c r="C42" s="1"/>
      <c r="D42" s="1"/>
      <c r="E42" s="1" t="s">
        <v>111</v>
      </c>
      <c r="F42" s="2">
        <v>20</v>
      </c>
      <c r="G42" s="9">
        <v>0</v>
      </c>
      <c r="H42" s="9">
        <f t="shared" si="0"/>
        <v>0</v>
      </c>
    </row>
    <row r="43" spans="1:19" x14ac:dyDescent="0.25">
      <c r="A43" s="14" t="s">
        <v>56</v>
      </c>
      <c r="B43" s="14"/>
      <c r="C43" s="1"/>
      <c r="D43" s="1"/>
      <c r="E43" s="1" t="s">
        <v>120</v>
      </c>
      <c r="F43" s="2">
        <v>11</v>
      </c>
      <c r="G43" s="9">
        <v>0</v>
      </c>
      <c r="H43" s="9">
        <f t="shared" si="0"/>
        <v>0</v>
      </c>
    </row>
    <row r="44" spans="1:19" x14ac:dyDescent="0.25">
      <c r="A44" s="14" t="s">
        <v>114</v>
      </c>
      <c r="B44" s="14"/>
      <c r="C44" s="1"/>
      <c r="D44" s="1"/>
      <c r="E44" s="1" t="s">
        <v>112</v>
      </c>
      <c r="F44" s="2">
        <v>10</v>
      </c>
      <c r="G44" s="9">
        <v>0</v>
      </c>
      <c r="H44" s="9">
        <f t="shared" si="0"/>
        <v>0</v>
      </c>
    </row>
    <row r="45" spans="1:19" x14ac:dyDescent="0.25">
      <c r="A45" s="12" t="s">
        <v>81</v>
      </c>
      <c r="B45" s="12"/>
      <c r="C45" s="12"/>
      <c r="D45" s="12"/>
      <c r="E45" s="12"/>
      <c r="F45" s="12"/>
      <c r="G45" s="12"/>
      <c r="H45" s="10">
        <f>SUM(H4:H44)</f>
        <v>0</v>
      </c>
    </row>
    <row r="49" spans="1:8" ht="15.75" customHeight="1" x14ac:dyDescent="0.25">
      <c r="A49" s="13" t="s">
        <v>92</v>
      </c>
      <c r="B49" s="13"/>
      <c r="C49" s="13"/>
      <c r="D49" s="13"/>
      <c r="E49" s="13"/>
      <c r="F49" s="13"/>
      <c r="G49" s="13"/>
      <c r="H49" s="13"/>
    </row>
    <row r="50" spans="1:8" x14ac:dyDescent="0.25">
      <c r="A50" s="15" t="s">
        <v>0</v>
      </c>
      <c r="B50" s="15"/>
      <c r="C50" s="4" t="s">
        <v>1</v>
      </c>
      <c r="D50" s="4" t="s">
        <v>2</v>
      </c>
      <c r="E50" s="13" t="s">
        <v>3</v>
      </c>
      <c r="F50" s="13"/>
      <c r="G50" s="4" t="s">
        <v>51</v>
      </c>
      <c r="H50" s="5" t="s">
        <v>52</v>
      </c>
    </row>
    <row r="51" spans="1:8" x14ac:dyDescent="0.25">
      <c r="A51" s="14" t="s">
        <v>57</v>
      </c>
      <c r="B51" s="14"/>
      <c r="C51" s="1">
        <v>160504</v>
      </c>
      <c r="D51" s="1" t="s">
        <v>18</v>
      </c>
      <c r="E51" s="1" t="s">
        <v>115</v>
      </c>
      <c r="F51" s="2">
        <v>4</v>
      </c>
      <c r="G51" s="9">
        <v>0</v>
      </c>
      <c r="H51" s="9">
        <f>PRODUCT(F51:G51)</f>
        <v>0</v>
      </c>
    </row>
    <row r="52" spans="1:8" x14ac:dyDescent="0.25">
      <c r="A52" s="14" t="s">
        <v>58</v>
      </c>
      <c r="B52" s="14"/>
      <c r="C52" s="1">
        <v>160504</v>
      </c>
      <c r="D52" s="1" t="s">
        <v>18</v>
      </c>
      <c r="E52" s="1" t="s">
        <v>115</v>
      </c>
      <c r="F52" s="2">
        <v>2</v>
      </c>
      <c r="G52" s="9">
        <v>0</v>
      </c>
      <c r="H52" s="9">
        <f t="shared" ref="H52:H61" si="1">PRODUCT(F52:G52)</f>
        <v>0</v>
      </c>
    </row>
    <row r="53" spans="1:8" x14ac:dyDescent="0.25">
      <c r="A53" s="14" t="s">
        <v>59</v>
      </c>
      <c r="B53" s="14"/>
      <c r="C53" s="1">
        <v>160504</v>
      </c>
      <c r="D53" s="1" t="s">
        <v>18</v>
      </c>
      <c r="E53" s="1" t="s">
        <v>115</v>
      </c>
      <c r="F53" s="2">
        <v>1</v>
      </c>
      <c r="G53" s="9">
        <v>0</v>
      </c>
      <c r="H53" s="9">
        <f t="shared" si="1"/>
        <v>0</v>
      </c>
    </row>
    <row r="54" spans="1:8" x14ac:dyDescent="0.25">
      <c r="A54" s="14" t="s">
        <v>60</v>
      </c>
      <c r="B54" s="14"/>
      <c r="C54" s="1">
        <v>160504</v>
      </c>
      <c r="D54" s="1" t="s">
        <v>18</v>
      </c>
      <c r="E54" s="1" t="s">
        <v>115</v>
      </c>
      <c r="F54" s="2">
        <v>6</v>
      </c>
      <c r="G54" s="9">
        <v>0</v>
      </c>
      <c r="H54" s="9">
        <f t="shared" si="1"/>
        <v>0</v>
      </c>
    </row>
    <row r="55" spans="1:8" x14ac:dyDescent="0.25">
      <c r="A55" s="14" t="s">
        <v>61</v>
      </c>
      <c r="B55" s="14"/>
      <c r="C55" s="1">
        <v>160504</v>
      </c>
      <c r="D55" s="1" t="s">
        <v>18</v>
      </c>
      <c r="E55" s="1" t="s">
        <v>115</v>
      </c>
      <c r="F55" s="2">
        <v>1</v>
      </c>
      <c r="G55" s="9">
        <v>0</v>
      </c>
      <c r="H55" s="9">
        <f t="shared" si="1"/>
        <v>0</v>
      </c>
    </row>
    <row r="56" spans="1:8" x14ac:dyDescent="0.25">
      <c r="A56" s="14" t="s">
        <v>62</v>
      </c>
      <c r="B56" s="14"/>
      <c r="C56" s="1">
        <v>160504</v>
      </c>
      <c r="D56" s="1" t="s">
        <v>18</v>
      </c>
      <c r="E56" s="1" t="s">
        <v>115</v>
      </c>
      <c r="F56" s="2">
        <v>1</v>
      </c>
      <c r="G56" s="9">
        <v>0</v>
      </c>
      <c r="H56" s="9">
        <f t="shared" si="1"/>
        <v>0</v>
      </c>
    </row>
    <row r="57" spans="1:8" x14ac:dyDescent="0.25">
      <c r="A57" s="14" t="s">
        <v>63</v>
      </c>
      <c r="B57" s="14"/>
      <c r="C57" s="1">
        <v>160504</v>
      </c>
      <c r="D57" s="1" t="s">
        <v>18</v>
      </c>
      <c r="E57" s="1" t="s">
        <v>115</v>
      </c>
      <c r="F57" s="2">
        <v>1</v>
      </c>
      <c r="G57" s="9">
        <v>0</v>
      </c>
      <c r="H57" s="9">
        <f t="shared" si="1"/>
        <v>0</v>
      </c>
    </row>
    <row r="58" spans="1:8" x14ac:dyDescent="0.25">
      <c r="A58" s="14" t="s">
        <v>64</v>
      </c>
      <c r="B58" s="14"/>
      <c r="C58" s="1">
        <v>160504</v>
      </c>
      <c r="D58" s="1" t="s">
        <v>18</v>
      </c>
      <c r="E58" s="1" t="s">
        <v>115</v>
      </c>
      <c r="F58" s="2">
        <v>2</v>
      </c>
      <c r="G58" s="9">
        <v>0</v>
      </c>
      <c r="H58" s="9">
        <f t="shared" si="1"/>
        <v>0</v>
      </c>
    </row>
    <row r="59" spans="1:8" x14ac:dyDescent="0.25">
      <c r="A59" s="14" t="s">
        <v>65</v>
      </c>
      <c r="B59" s="14"/>
      <c r="C59" s="1">
        <v>160504</v>
      </c>
      <c r="D59" s="1" t="s">
        <v>18</v>
      </c>
      <c r="E59" s="1" t="s">
        <v>115</v>
      </c>
      <c r="F59" s="2">
        <v>2</v>
      </c>
      <c r="G59" s="9">
        <v>0</v>
      </c>
      <c r="H59" s="9">
        <f t="shared" si="1"/>
        <v>0</v>
      </c>
    </row>
    <row r="60" spans="1:8" x14ac:dyDescent="0.25">
      <c r="A60" s="14" t="s">
        <v>66</v>
      </c>
      <c r="B60" s="14"/>
      <c r="C60" s="1">
        <v>160504</v>
      </c>
      <c r="D60" s="1" t="s">
        <v>18</v>
      </c>
      <c r="E60" s="1" t="s">
        <v>115</v>
      </c>
      <c r="F60" s="2">
        <v>4</v>
      </c>
      <c r="G60" s="9">
        <v>0</v>
      </c>
      <c r="H60" s="9">
        <f t="shared" si="1"/>
        <v>0</v>
      </c>
    </row>
    <row r="61" spans="1:8" x14ac:dyDescent="0.25">
      <c r="A61" s="14" t="s">
        <v>56</v>
      </c>
      <c r="B61" s="14"/>
      <c r="C61" s="1"/>
      <c r="D61" s="1"/>
      <c r="E61" s="1" t="s">
        <v>120</v>
      </c>
      <c r="F61" s="2">
        <v>1</v>
      </c>
      <c r="G61" s="9">
        <v>0</v>
      </c>
      <c r="H61" s="9">
        <f t="shared" si="1"/>
        <v>0</v>
      </c>
    </row>
    <row r="62" spans="1:8" x14ac:dyDescent="0.25">
      <c r="A62" s="12" t="s">
        <v>94</v>
      </c>
      <c r="B62" s="12"/>
      <c r="C62" s="12"/>
      <c r="D62" s="12"/>
      <c r="E62" s="12"/>
      <c r="F62" s="12"/>
      <c r="G62" s="12"/>
      <c r="H62" s="10">
        <f>SUM(H51:H61)</f>
        <v>0</v>
      </c>
    </row>
    <row r="66" spans="1:13" x14ac:dyDescent="0.25">
      <c r="K66" s="3"/>
    </row>
    <row r="67" spans="1:13" x14ac:dyDescent="0.25">
      <c r="A67" s="13" t="s">
        <v>93</v>
      </c>
      <c r="B67" s="13"/>
      <c r="C67" s="13"/>
      <c r="D67" s="13"/>
      <c r="E67" s="13"/>
      <c r="F67" s="13"/>
      <c r="G67" s="13"/>
      <c r="H67" s="13"/>
    </row>
    <row r="68" spans="1:13" x14ac:dyDescent="0.25">
      <c r="A68" s="15" t="s">
        <v>0</v>
      </c>
      <c r="B68" s="15"/>
      <c r="C68" s="4" t="s">
        <v>1</v>
      </c>
      <c r="D68" s="4" t="s">
        <v>2</v>
      </c>
      <c r="E68" s="13" t="s">
        <v>3</v>
      </c>
      <c r="F68" s="13"/>
      <c r="G68" s="4" t="s">
        <v>51</v>
      </c>
      <c r="H68" s="5" t="s">
        <v>52</v>
      </c>
    </row>
    <row r="69" spans="1:13" x14ac:dyDescent="0.25">
      <c r="A69" s="14" t="s">
        <v>67</v>
      </c>
      <c r="B69" s="14"/>
      <c r="C69" s="1">
        <v>160504</v>
      </c>
      <c r="D69" s="1" t="s">
        <v>18</v>
      </c>
      <c r="E69" s="1" t="s">
        <v>115</v>
      </c>
      <c r="F69" s="2">
        <v>2</v>
      </c>
      <c r="G69" s="9">
        <v>0</v>
      </c>
      <c r="H69" s="9">
        <f>PRODUCT(F69:G69)</f>
        <v>0</v>
      </c>
    </row>
    <row r="70" spans="1:13" x14ac:dyDescent="0.25">
      <c r="A70" s="14" t="s">
        <v>68</v>
      </c>
      <c r="B70" s="14"/>
      <c r="C70" s="1">
        <v>160504</v>
      </c>
      <c r="D70" s="1" t="s">
        <v>18</v>
      </c>
      <c r="E70" s="1" t="s">
        <v>115</v>
      </c>
      <c r="F70" s="2">
        <v>2</v>
      </c>
      <c r="G70" s="9">
        <v>0</v>
      </c>
      <c r="H70" s="9">
        <f t="shared" ref="H70:H77" si="2">PRODUCT(F70:G70)</f>
        <v>0</v>
      </c>
    </row>
    <row r="71" spans="1:13" x14ac:dyDescent="0.25">
      <c r="A71" s="14" t="s">
        <v>69</v>
      </c>
      <c r="B71" s="14"/>
      <c r="C71" s="1">
        <v>160504</v>
      </c>
      <c r="D71" s="1" t="s">
        <v>18</v>
      </c>
      <c r="E71" s="1" t="s">
        <v>115</v>
      </c>
      <c r="F71" s="2">
        <v>2</v>
      </c>
      <c r="G71" s="9">
        <v>0</v>
      </c>
      <c r="H71" s="9">
        <f t="shared" si="2"/>
        <v>0</v>
      </c>
    </row>
    <row r="72" spans="1:13" x14ac:dyDescent="0.25">
      <c r="A72" s="14" t="s">
        <v>70</v>
      </c>
      <c r="B72" s="14"/>
      <c r="C72" s="1">
        <v>160504</v>
      </c>
      <c r="D72" s="1" t="s">
        <v>18</v>
      </c>
      <c r="E72" s="1" t="s">
        <v>115</v>
      </c>
      <c r="F72" s="2">
        <v>1</v>
      </c>
      <c r="G72" s="9">
        <v>0</v>
      </c>
      <c r="H72" s="9">
        <f t="shared" si="2"/>
        <v>0</v>
      </c>
    </row>
    <row r="73" spans="1:13" x14ac:dyDescent="0.25">
      <c r="A73" s="14" t="s">
        <v>71</v>
      </c>
      <c r="B73" s="14"/>
      <c r="C73" s="1">
        <v>160504</v>
      </c>
      <c r="D73" s="1" t="s">
        <v>18</v>
      </c>
      <c r="E73" s="1" t="s">
        <v>115</v>
      </c>
      <c r="F73" s="2">
        <v>1</v>
      </c>
      <c r="G73" s="9">
        <v>0</v>
      </c>
      <c r="H73" s="9">
        <f t="shared" si="2"/>
        <v>0</v>
      </c>
      <c r="M73" s="3"/>
    </row>
    <row r="74" spans="1:13" x14ac:dyDescent="0.25">
      <c r="A74" s="14" t="s">
        <v>117</v>
      </c>
      <c r="B74" s="14"/>
      <c r="C74" s="6" t="s">
        <v>109</v>
      </c>
      <c r="D74" s="1" t="s">
        <v>18</v>
      </c>
      <c r="E74" s="1" t="s">
        <v>116</v>
      </c>
      <c r="F74" s="2">
        <v>5</v>
      </c>
      <c r="G74" s="9">
        <v>0</v>
      </c>
      <c r="H74" s="9">
        <f t="shared" si="2"/>
        <v>0</v>
      </c>
    </row>
    <row r="75" spans="1:13" x14ac:dyDescent="0.25">
      <c r="A75" s="14" t="s">
        <v>118</v>
      </c>
      <c r="B75" s="14"/>
      <c r="C75" s="6" t="s">
        <v>109</v>
      </c>
      <c r="D75" s="1" t="s">
        <v>18</v>
      </c>
      <c r="E75" s="1" t="s">
        <v>116</v>
      </c>
      <c r="F75" s="2">
        <v>1</v>
      </c>
      <c r="G75" s="9">
        <v>0</v>
      </c>
      <c r="H75" s="9">
        <f t="shared" si="2"/>
        <v>0</v>
      </c>
    </row>
    <row r="76" spans="1:13" x14ac:dyDescent="0.25">
      <c r="A76" s="14" t="s">
        <v>119</v>
      </c>
      <c r="B76" s="14"/>
      <c r="C76" s="6" t="s">
        <v>109</v>
      </c>
      <c r="D76" s="1" t="s">
        <v>18</v>
      </c>
      <c r="E76" s="1" t="s">
        <v>116</v>
      </c>
      <c r="F76" s="2">
        <v>4</v>
      </c>
      <c r="G76" s="9">
        <v>0</v>
      </c>
      <c r="H76" s="9">
        <f t="shared" si="2"/>
        <v>0</v>
      </c>
    </row>
    <row r="77" spans="1:13" x14ac:dyDescent="0.25">
      <c r="A77" s="14" t="s">
        <v>56</v>
      </c>
      <c r="B77" s="14"/>
      <c r="C77" s="1"/>
      <c r="D77" s="1"/>
      <c r="E77" s="1" t="s">
        <v>120</v>
      </c>
      <c r="F77" s="2">
        <v>1</v>
      </c>
      <c r="G77" s="9">
        <v>0</v>
      </c>
      <c r="H77" s="9">
        <f t="shared" si="2"/>
        <v>0</v>
      </c>
    </row>
    <row r="78" spans="1:13" x14ac:dyDescent="0.25">
      <c r="A78" s="12" t="s">
        <v>95</v>
      </c>
      <c r="B78" s="12"/>
      <c r="C78" s="12"/>
      <c r="D78" s="12"/>
      <c r="E78" s="12"/>
      <c r="F78" s="12"/>
      <c r="G78" s="12"/>
      <c r="H78" s="10">
        <f>SUM(H69:H77)</f>
        <v>0</v>
      </c>
    </row>
    <row r="83" spans="1:8" x14ac:dyDescent="0.25">
      <c r="A83" s="13" t="s">
        <v>96</v>
      </c>
      <c r="B83" s="13"/>
      <c r="C83" s="13"/>
      <c r="D83" s="13"/>
      <c r="E83" s="13"/>
      <c r="F83" s="13"/>
      <c r="G83" s="13"/>
      <c r="H83" s="13"/>
    </row>
    <row r="84" spans="1:8" x14ac:dyDescent="0.25">
      <c r="A84" s="15" t="s">
        <v>0</v>
      </c>
      <c r="B84" s="15"/>
      <c r="C84" s="4" t="s">
        <v>1</v>
      </c>
      <c r="D84" s="4" t="s">
        <v>2</v>
      </c>
      <c r="E84" s="13" t="s">
        <v>3</v>
      </c>
      <c r="F84" s="13"/>
      <c r="G84" s="4" t="s">
        <v>51</v>
      </c>
      <c r="H84" s="5" t="s">
        <v>52</v>
      </c>
    </row>
    <row r="85" spans="1:8" x14ac:dyDescent="0.25">
      <c r="A85" s="14" t="s">
        <v>72</v>
      </c>
      <c r="B85" s="14"/>
      <c r="C85" s="1">
        <v>160506</v>
      </c>
      <c r="D85" s="1" t="s">
        <v>73</v>
      </c>
      <c r="E85" s="7" t="s">
        <v>110</v>
      </c>
      <c r="F85" s="8">
        <v>1.5</v>
      </c>
      <c r="G85" s="9">
        <v>0</v>
      </c>
      <c r="H85" s="9">
        <f>PRODUCT(F85:G85)</f>
        <v>0</v>
      </c>
    </row>
    <row r="86" spans="1:8" x14ac:dyDescent="0.25">
      <c r="A86" s="14" t="s">
        <v>74</v>
      </c>
      <c r="B86" s="14"/>
      <c r="C86" s="1">
        <v>160506</v>
      </c>
      <c r="D86" s="1" t="s">
        <v>73</v>
      </c>
      <c r="E86" s="7" t="s">
        <v>110</v>
      </c>
      <c r="F86" s="8">
        <v>0.1</v>
      </c>
      <c r="G86" s="9">
        <v>0</v>
      </c>
      <c r="H86" s="9">
        <f t="shared" ref="H86:H92" si="3">PRODUCT(F86:G86)</f>
        <v>0</v>
      </c>
    </row>
    <row r="87" spans="1:8" x14ac:dyDescent="0.25">
      <c r="A87" s="14" t="s">
        <v>75</v>
      </c>
      <c r="B87" s="14"/>
      <c r="C87" s="1">
        <v>160506</v>
      </c>
      <c r="D87" s="1" t="s">
        <v>73</v>
      </c>
      <c r="E87" s="7" t="s">
        <v>110</v>
      </c>
      <c r="F87" s="8">
        <v>0.1</v>
      </c>
      <c r="G87" s="9">
        <v>0</v>
      </c>
      <c r="H87" s="9">
        <f t="shared" si="3"/>
        <v>0</v>
      </c>
    </row>
    <row r="88" spans="1:8" x14ac:dyDescent="0.25">
      <c r="A88" s="14" t="s">
        <v>76</v>
      </c>
      <c r="B88" s="14"/>
      <c r="C88" s="1">
        <v>160506</v>
      </c>
      <c r="D88" s="1" t="s">
        <v>73</v>
      </c>
      <c r="E88" s="7" t="s">
        <v>110</v>
      </c>
      <c r="F88" s="8">
        <v>2</v>
      </c>
      <c r="G88" s="9">
        <v>0</v>
      </c>
      <c r="H88" s="9">
        <f t="shared" si="3"/>
        <v>0</v>
      </c>
    </row>
    <row r="89" spans="1:8" x14ac:dyDescent="0.25">
      <c r="A89" s="14" t="s">
        <v>77</v>
      </c>
      <c r="B89" s="14"/>
      <c r="C89" s="1">
        <v>160506</v>
      </c>
      <c r="D89" s="1" t="s">
        <v>73</v>
      </c>
      <c r="E89" s="7" t="s">
        <v>110</v>
      </c>
      <c r="F89" s="8">
        <v>2</v>
      </c>
      <c r="G89" s="9">
        <v>0</v>
      </c>
      <c r="H89" s="9">
        <f t="shared" si="3"/>
        <v>0</v>
      </c>
    </row>
    <row r="90" spans="1:8" x14ac:dyDescent="0.25">
      <c r="A90" s="14" t="s">
        <v>78</v>
      </c>
      <c r="B90" s="14"/>
      <c r="C90" s="1">
        <v>160506</v>
      </c>
      <c r="D90" s="1" t="s">
        <v>73</v>
      </c>
      <c r="E90" s="7" t="s">
        <v>110</v>
      </c>
      <c r="F90" s="8">
        <v>0.1</v>
      </c>
      <c r="G90" s="9">
        <v>0</v>
      </c>
      <c r="H90" s="9">
        <f t="shared" si="3"/>
        <v>0</v>
      </c>
    </row>
    <row r="91" spans="1:8" x14ac:dyDescent="0.25">
      <c r="A91" s="14" t="s">
        <v>79</v>
      </c>
      <c r="B91" s="14"/>
      <c r="C91" s="1">
        <v>160506</v>
      </c>
      <c r="D91" s="1" t="s">
        <v>73</v>
      </c>
      <c r="E91" s="7" t="s">
        <v>110</v>
      </c>
      <c r="F91" s="8">
        <v>0.25</v>
      </c>
      <c r="G91" s="9">
        <v>0</v>
      </c>
      <c r="H91" s="9">
        <f t="shared" si="3"/>
        <v>0</v>
      </c>
    </row>
    <row r="92" spans="1:8" x14ac:dyDescent="0.25">
      <c r="A92" s="14" t="s">
        <v>56</v>
      </c>
      <c r="B92" s="14"/>
      <c r="C92" s="1"/>
      <c r="D92" s="1"/>
      <c r="E92" s="1" t="s">
        <v>120</v>
      </c>
      <c r="F92" s="2">
        <v>1</v>
      </c>
      <c r="G92" s="9">
        <v>0</v>
      </c>
      <c r="H92" s="9">
        <f t="shared" si="3"/>
        <v>0</v>
      </c>
    </row>
    <row r="93" spans="1:8" ht="15.75" customHeight="1" x14ac:dyDescent="0.25">
      <c r="A93" s="12" t="s">
        <v>97</v>
      </c>
      <c r="B93" s="12"/>
      <c r="C93" s="12"/>
      <c r="D93" s="12"/>
      <c r="E93" s="12"/>
      <c r="F93" s="12"/>
      <c r="G93" s="12"/>
      <c r="H93" s="10">
        <f>SUM(H85:H92)</f>
        <v>0</v>
      </c>
    </row>
    <row r="98" spans="1:8" ht="29.25" customHeight="1" x14ac:dyDescent="0.25">
      <c r="A98" s="13" t="s">
        <v>98</v>
      </c>
      <c r="B98" s="13"/>
      <c r="C98" s="13"/>
      <c r="D98" s="13"/>
      <c r="E98" s="13"/>
      <c r="F98" s="13"/>
      <c r="G98" s="13"/>
      <c r="H98" s="11">
        <f>SUM(H45,H62,H78,H93)</f>
        <v>0</v>
      </c>
    </row>
  </sheetData>
  <mergeCells count="86">
    <mergeCell ref="A3:B3"/>
    <mergeCell ref="A4:B4"/>
    <mergeCell ref="A67:H67"/>
    <mergeCell ref="A13:B13"/>
    <mergeCell ref="A14:B14"/>
    <mergeCell ref="A15:B15"/>
    <mergeCell ref="A16:B16"/>
    <mergeCell ref="A17:B17"/>
    <mergeCell ref="A7:B7"/>
    <mergeCell ref="A8:B8"/>
    <mergeCell ref="A9:B9"/>
    <mergeCell ref="A10:B10"/>
    <mergeCell ref="A11:B11"/>
    <mergeCell ref="A31:B31"/>
    <mergeCell ref="A32:B32"/>
    <mergeCell ref="A33:B33"/>
    <mergeCell ref="A39:B39"/>
    <mergeCell ref="A40:B40"/>
    <mergeCell ref="A41:B41"/>
    <mergeCell ref="A24:B24"/>
    <mergeCell ref="A25:B25"/>
    <mergeCell ref="A26:B26"/>
    <mergeCell ref="A27:B27"/>
    <mergeCell ref="A28:B28"/>
    <mergeCell ref="A29:B29"/>
    <mergeCell ref="A34:B34"/>
    <mergeCell ref="A35:B35"/>
    <mergeCell ref="A30:B30"/>
    <mergeCell ref="A5:B5"/>
    <mergeCell ref="A6:B6"/>
    <mergeCell ref="A36:B36"/>
    <mergeCell ref="A37:B37"/>
    <mergeCell ref="A38:B38"/>
    <mergeCell ref="A18:B18"/>
    <mergeCell ref="A19:B19"/>
    <mergeCell ref="A20:B20"/>
    <mergeCell ref="A21:B21"/>
    <mergeCell ref="A22:B22"/>
    <mergeCell ref="A62:G62"/>
    <mergeCell ref="A23:B23"/>
    <mergeCell ref="A12:B12"/>
    <mergeCell ref="A53:B53"/>
    <mergeCell ref="A54:B54"/>
    <mergeCell ref="A55:B55"/>
    <mergeCell ref="A56:B56"/>
    <mergeCell ref="A57:B57"/>
    <mergeCell ref="A58:B58"/>
    <mergeCell ref="A45:G45"/>
    <mergeCell ref="A50:B50"/>
    <mergeCell ref="A51:B51"/>
    <mergeCell ref="A52:B52"/>
    <mergeCell ref="A42:B42"/>
    <mergeCell ref="A43:B43"/>
    <mergeCell ref="A44:B44"/>
    <mergeCell ref="A98:G98"/>
    <mergeCell ref="A92:B92"/>
    <mergeCell ref="A2:H2"/>
    <mergeCell ref="A49:H49"/>
    <mergeCell ref="A89:B89"/>
    <mergeCell ref="A90:B90"/>
    <mergeCell ref="A91:B91"/>
    <mergeCell ref="A86:B86"/>
    <mergeCell ref="A87:B87"/>
    <mergeCell ref="A88:B88"/>
    <mergeCell ref="A78:G78"/>
    <mergeCell ref="A84:B84"/>
    <mergeCell ref="A85:B85"/>
    <mergeCell ref="A76:B76"/>
    <mergeCell ref="A77:B77"/>
    <mergeCell ref="A74:B74"/>
    <mergeCell ref="A93:G93"/>
    <mergeCell ref="A83:H83"/>
    <mergeCell ref="E3:F3"/>
    <mergeCell ref="E50:F50"/>
    <mergeCell ref="E68:F68"/>
    <mergeCell ref="E84:F84"/>
    <mergeCell ref="A75:B75"/>
    <mergeCell ref="A68:B68"/>
    <mergeCell ref="A69:B69"/>
    <mergeCell ref="A70:B70"/>
    <mergeCell ref="A71:B71"/>
    <mergeCell ref="A72:B72"/>
    <mergeCell ref="A73:B73"/>
    <mergeCell ref="A59:B59"/>
    <mergeCell ref="A60:B60"/>
    <mergeCell ref="A61:B6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dirchim_1</dc:creator>
  <cp:lastModifiedBy>Giovanna Bianco</cp:lastModifiedBy>
  <dcterms:created xsi:type="dcterms:W3CDTF">2018-05-04T15:18:17Z</dcterms:created>
  <dcterms:modified xsi:type="dcterms:W3CDTF">2018-05-11T09:08:38Z</dcterms:modified>
</cp:coreProperties>
</file>