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indicazioni" sheetId="1" r:id="rId1"/>
    <sheet name="Prodotti Editoriali_Riga unica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<sst xmlns="http://schemas.openxmlformats.org/spreadsheetml/2006/main" count="140" uniqueCount="63">
  <si>
    <r>
      <rPr>
        <sz val="10"/>
        <rFont val="Arial"/>
        <family val="0"/>
      </rP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 xml:space="preserve">Il presente documento deve essere firmato digitalmente, NON TRASFORMARE IN PDF.
</t>
    </r>
    <r>
      <rPr>
        <sz val="10"/>
        <rFont val="Arial"/>
        <family val="0"/>
      </rPr>
      <t xml:space="preserve">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  <family val="0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  <family val="0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  <family val="0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</si>
  <si>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Cancellare le righe non richieste</t>
  </si>
  <si>
    <t>Fare un "Trova" dal menù  "Modifica" ed in caso di esito positivo, collocarsi sulla riga della cella</t>
  </si>
  <si>
    <t>ES: se si cerca "perforatrice" e nel mercato elettronico il metaprodotto esistente è invece perforatore, con il "Trova" il sostantivo "perforatrice" nel foglio  "cancelleria", ci segnalerà il metaprodotto esistente,nella riga 130, in corrispondenza del perforatore.</t>
  </si>
  <si>
    <t>Area compilata dal PUNTO ORDINANTE</t>
  </si>
  <si>
    <t>Prodotto</t>
  </si>
  <si>
    <t>Descrizione</t>
  </si>
  <si>
    <t>ISBN</t>
  </si>
  <si>
    <t>ISSN</t>
  </si>
  <si>
    <t>Unità di misura</t>
  </si>
  <si>
    <t>Qtà richieste</t>
  </si>
  <si>
    <t>base d'asta</t>
  </si>
  <si>
    <t>Tipo supporto</t>
  </si>
  <si>
    <t>Tipologia</t>
  </si>
  <si>
    <t>Denominazione commerciale del prodotto/Codice articolo prodotto</t>
  </si>
  <si>
    <t>Titolo</t>
  </si>
  <si>
    <t>Autore</t>
  </si>
  <si>
    <t>Edizione</t>
  </si>
  <si>
    <t>Anno Pubblicazione</t>
  </si>
  <si>
    <t>Prezzo (IVA esclusa) riferito alla UDM indicata</t>
  </si>
  <si>
    <t>Prezzo Totale</t>
  </si>
  <si>
    <t>Note</t>
  </si>
  <si>
    <t>Libro</t>
  </si>
  <si>
    <t>La ceramica bassomedievale a Pisa e a San Genesio</t>
  </si>
  <si>
    <t>pezzo</t>
  </si>
  <si>
    <t>cartaceo</t>
  </si>
  <si>
    <t>testo</t>
  </si>
  <si>
    <t>CD</t>
  </si>
  <si>
    <t>Ricerche archeologiche a Sant'Andrea di Loppio</t>
  </si>
  <si>
    <t>Studies in West-Semitic epigraphy</t>
  </si>
  <si>
    <t>asta</t>
  </si>
  <si>
    <t>bandiera</t>
  </si>
  <si>
    <t>corda</t>
  </si>
  <si>
    <t>fettuccia</t>
  </si>
  <si>
    <t>gonfalone</t>
  </si>
  <si>
    <t>piantana</t>
  </si>
  <si>
    <t>puntale</t>
  </si>
  <si>
    <t>Vitruvio e l'archeologia</t>
  </si>
  <si>
    <t>The impact of Rome on cult places and religious practices in ancient Italy</t>
  </si>
  <si>
    <t>Prehistoric economies of Anatolia</t>
  </si>
  <si>
    <t>block</t>
  </si>
  <si>
    <t>Rituals of War</t>
  </si>
  <si>
    <t>Letters on Ethics: To Lucilius</t>
  </si>
  <si>
    <t>cassino</t>
  </si>
  <si>
    <t>Seneca: Oedipus</t>
  </si>
  <si>
    <t>Quo vadis</t>
  </si>
  <si>
    <t>ricambi</t>
  </si>
  <si>
    <t>Commento alla decima ecloga di Virigilio</t>
  </si>
  <si>
    <t>The fragments of the Roman historians</t>
  </si>
  <si>
    <t>The Architecture of Late Assyrian Royal Palaces</t>
  </si>
  <si>
    <t>The Oxford Handbook of the Archaeology of the Levant</t>
  </si>
  <si>
    <t>The Oxford Handbook of African Archaeology</t>
  </si>
  <si>
    <t>The Oxford Handbook of Roman Epigraphy</t>
  </si>
  <si>
    <t xml:space="preserve">Hercules </t>
  </si>
  <si>
    <t>favorit</t>
  </si>
  <si>
    <t>camicie</t>
  </si>
  <si>
    <t>cartelline trasparenti</t>
  </si>
  <si>
    <t>The Shamans of Prehistory: Trance and Magic in the Painted Caves</t>
  </si>
  <si>
    <t>Bolli su anfore e laterizi in Sicilia : Agrigento</t>
  </si>
  <si>
    <t>Galeno: L'anima e il dolore</t>
  </si>
  <si>
    <t>Fare storia antica: in ricordo di Domenico Musti: Atti, Roma 18-19 aprile 2012</t>
  </si>
  <si>
    <t>El Miron Cave, Cantabrian Spain</t>
  </si>
  <si>
    <t>TOTALE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</si>
</sst>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.00_-;\-* #,##0.00_-;_-* \-??_-;_-@_-"/>
    <numFmt numFmtId="166" formatCode="_-* #,##0_-;\-* #,##0_-;_-* \-??_-;_-@_-"/>
  </numFmts>
  <fonts count="49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37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34" fillId="24" borderId="1" applyNumberFormat="0" applyAlignment="0" applyProtection="0"/>
    <xf numFmtId="0" fontId="35" fillId="0" borderId="2" applyNumberFormat="0" applyFill="0" applyAlignment="0" applyProtection="0"/>
    <xf numFmtId="0" fontId="36" fillId="25" borderId="3" applyNumberFormat="0" applyAlignment="0" applyProtection="0"/>
    <xf numFmtId="0" fontId="14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9" fillId="32" borderId="0" applyNumberFormat="0" applyBorder="0" applyAlignment="0" applyProtection="0"/>
    <xf numFmtId="164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4" borderId="1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7" fillId="35" borderId="0" applyNumberFormat="0" applyBorder="0" applyAlignment="0" applyProtection="0"/>
    <xf numFmtId="0" fontId="38" fillId="36" borderId="0" applyNumberFormat="0" applyBorder="0" applyAlignment="0" applyProtection="0"/>
    <xf numFmtId="0" fontId="0" fillId="37" borderId="4" applyNumberFormat="0" applyFont="0" applyAlignment="0" applyProtection="0"/>
    <xf numFmtId="0" fontId="4" fillId="35" borderId="5" applyNumberFormat="0" applyAlignment="0" applyProtection="0"/>
    <xf numFmtId="0" fontId="39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8" borderId="0" applyNumberFormat="0" applyBorder="0" applyAlignment="0" applyProtection="0"/>
    <xf numFmtId="0" fontId="48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40" borderId="0" xfId="0" applyFont="1" applyFill="1" applyAlignment="1">
      <alignment horizontal="left" vertical="distributed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6" fontId="0" fillId="0" borderId="0" xfId="56" applyNumberFormat="1" applyFont="1" applyFill="1" applyBorder="1" applyAlignment="1" applyProtection="1">
      <alignment horizontal="center" vertical="center"/>
      <protection/>
    </xf>
    <xf numFmtId="166" fontId="0" fillId="0" borderId="0" xfId="56" applyNumberFormat="1" applyFont="1" applyFill="1" applyBorder="1" applyAlignment="1" applyProtection="1">
      <alignment horizontal="right"/>
      <protection/>
    </xf>
    <xf numFmtId="164" fontId="0" fillId="0" borderId="0" xfId="49" applyFont="1" applyFill="1" applyBorder="1" applyAlignment="1" applyProtection="1">
      <alignment/>
      <protection/>
    </xf>
    <xf numFmtId="0" fontId="9" fillId="41" borderId="11" xfId="0" applyFont="1" applyFill="1" applyBorder="1" applyAlignment="1" applyProtection="1">
      <alignment horizontal="left"/>
      <protection locked="0"/>
    </xf>
    <xf numFmtId="0" fontId="9" fillId="41" borderId="11" xfId="0" applyFont="1" applyFill="1" applyBorder="1" applyAlignment="1" applyProtection="1">
      <alignment wrapText="1"/>
      <protection/>
    </xf>
    <xf numFmtId="0" fontId="9" fillId="41" borderId="11" xfId="0" applyNumberFormat="1" applyFont="1" applyFill="1" applyBorder="1" applyAlignment="1" applyProtection="1">
      <alignment horizontal="center" wrapText="1"/>
      <protection/>
    </xf>
    <xf numFmtId="0" fontId="9" fillId="41" borderId="11" xfId="0" applyNumberFormat="1" applyFont="1" applyFill="1" applyBorder="1" applyAlignment="1" applyProtection="1">
      <alignment wrapText="1"/>
      <protection/>
    </xf>
    <xf numFmtId="0" fontId="9" fillId="41" borderId="11" xfId="0" applyFont="1" applyFill="1" applyBorder="1" applyAlignment="1" applyProtection="1">
      <alignment horizontal="center" vertical="center"/>
      <protection locked="0"/>
    </xf>
    <xf numFmtId="0" fontId="9" fillId="41" borderId="11" xfId="0" applyFont="1" applyFill="1" applyBorder="1" applyAlignment="1" applyProtection="1">
      <alignment horizontal="center" vertical="center"/>
      <protection/>
    </xf>
    <xf numFmtId="0" fontId="11" fillId="41" borderId="11" xfId="0" applyFont="1" applyFill="1" applyBorder="1" applyAlignment="1" applyProtection="1">
      <alignment horizontal="center" vertical="center"/>
      <protection locked="0"/>
    </xf>
    <xf numFmtId="0" fontId="9" fillId="41" borderId="11" xfId="0" applyFont="1" applyFill="1" applyBorder="1" applyAlignment="1" applyProtection="1">
      <alignment horizontal="center"/>
      <protection locked="0"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2" borderId="11" xfId="0" applyFont="1" applyFill="1" applyBorder="1" applyAlignment="1" applyProtection="1">
      <alignment horizontal="center"/>
      <protection/>
    </xf>
    <xf numFmtId="0" fontId="9" fillId="42" borderId="11" xfId="0" applyFont="1" applyFill="1" applyBorder="1" applyAlignment="1" applyProtection="1">
      <alignment horizontal="left"/>
      <protection locked="0"/>
    </xf>
    <xf numFmtId="0" fontId="9" fillId="42" borderId="1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1" fillId="41" borderId="11" xfId="0" applyFont="1" applyFill="1" applyBorder="1" applyAlignment="1" applyProtection="1">
      <alignment vertical="center" wrapText="1"/>
      <protection/>
    </xf>
    <xf numFmtId="166" fontId="11" fillId="41" borderId="11" xfId="56" applyNumberFormat="1" applyFont="1" applyFill="1" applyBorder="1" applyAlignment="1" applyProtection="1">
      <alignment horizontal="left" vertical="center" wrapText="1"/>
      <protection/>
    </xf>
    <xf numFmtId="0" fontId="11" fillId="41" borderId="11" xfId="56" applyNumberFormat="1" applyFont="1" applyFill="1" applyBorder="1" applyAlignment="1" applyProtection="1">
      <alignment horizontal="center" vertical="center" wrapText="1"/>
      <protection/>
    </xf>
    <xf numFmtId="166" fontId="11" fillId="41" borderId="11" xfId="56" applyNumberFormat="1" applyFont="1" applyFill="1" applyBorder="1" applyAlignment="1" applyProtection="1">
      <alignment horizontal="center" vertical="center" wrapText="1"/>
      <protection/>
    </xf>
    <xf numFmtId="0" fontId="11" fillId="42" borderId="11" xfId="0" applyFont="1" applyFill="1" applyBorder="1" applyAlignment="1" applyProtection="1">
      <alignment vertical="center" wrapText="1"/>
      <protection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right" vertical="center"/>
    </xf>
    <xf numFmtId="1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43" borderId="11" xfId="0" applyFont="1" applyFill="1" applyBorder="1" applyAlignment="1" applyProtection="1">
      <alignment vertical="top" wrapText="1"/>
      <protection locked="0"/>
    </xf>
    <xf numFmtId="4" fontId="13" fillId="43" borderId="11" xfId="0" applyNumberFormat="1" applyFont="1" applyFill="1" applyBorder="1" applyAlignment="1" applyProtection="1">
      <alignment horizontal="left" vertical="top" wrapText="1"/>
      <protection locked="0"/>
    </xf>
    <xf numFmtId="2" fontId="12" fillId="43" borderId="11" xfId="0" applyNumberFormat="1" applyFont="1" applyFill="1" applyBorder="1" applyAlignment="1" applyProtection="1">
      <alignment vertical="top" wrapText="1"/>
      <protection/>
    </xf>
    <xf numFmtId="0" fontId="13" fillId="43" borderId="11" xfId="0" applyFont="1" applyFill="1" applyBorder="1" applyAlignment="1" applyProtection="1">
      <alignment horizontal="justify" vertical="top" wrapText="1"/>
      <protection locked="0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" fontId="13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/>
    </xf>
    <xf numFmtId="1" fontId="13" fillId="0" borderId="11" xfId="0" applyNumberFormat="1" applyFont="1" applyBorder="1" applyAlignment="1">
      <alignment horizontal="right"/>
    </xf>
    <xf numFmtId="0" fontId="13" fillId="43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>
      <alignment/>
    </xf>
    <xf numFmtId="166" fontId="0" fillId="0" borderId="11" xfId="56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>
      <alignment vertical="center" wrapText="1"/>
    </xf>
    <xf numFmtId="0" fontId="0" fillId="0" borderId="11" xfId="0" applyFont="1" applyBorder="1" applyAlignment="1" applyProtection="1">
      <alignment horizontal="left"/>
      <protection locked="0"/>
    </xf>
    <xf numFmtId="0" fontId="13" fillId="0" borderId="11" xfId="41" applyNumberFormat="1" applyFont="1" applyFill="1" applyBorder="1" applyAlignment="1" applyProtection="1">
      <alignment vertical="center"/>
      <protection/>
    </xf>
    <xf numFmtId="1" fontId="13" fillId="0" borderId="0" xfId="0" applyNumberFormat="1" applyFont="1" applyAlignment="1">
      <alignment horizontal="right"/>
    </xf>
    <xf numFmtId="0" fontId="0" fillId="0" borderId="11" xfId="0" applyFont="1" applyBorder="1" applyAlignment="1">
      <alignment vertical="center"/>
    </xf>
    <xf numFmtId="0" fontId="0" fillId="0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 applyProtection="1">
      <alignment/>
      <protection locked="0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2" fillId="0" borderId="11" xfId="0" applyFont="1" applyBorder="1" applyAlignment="1">
      <alignment wrapText="1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/>
    </xf>
    <xf numFmtId="165" fontId="12" fillId="0" borderId="11" xfId="56" applyNumberFormat="1" applyFont="1" applyFill="1" applyBorder="1" applyAlignment="1" applyProtection="1">
      <alignment horizontal="center" vertical="center"/>
      <protection/>
    </xf>
    <xf numFmtId="166" fontId="0" fillId="0" borderId="11" xfId="56" applyNumberFormat="1" applyFont="1" applyFill="1" applyBorder="1" applyAlignment="1" applyProtection="1">
      <alignment horizontal="right"/>
      <protection/>
    </xf>
    <xf numFmtId="164" fontId="0" fillId="0" borderId="11" xfId="49" applyFont="1" applyFill="1" applyBorder="1" applyAlignment="1" applyProtection="1">
      <alignment/>
      <protection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rror" xfId="48"/>
    <cellStyle name="Euro" xfId="49"/>
    <cellStyle name="Footnote" xfId="50"/>
    <cellStyle name="Good" xfId="51"/>
    <cellStyle name="Heading" xfId="52"/>
    <cellStyle name="Heading 1" xfId="53"/>
    <cellStyle name="Heading 2" xfId="54"/>
    <cellStyle name="Input" xfId="55"/>
    <cellStyle name="Comma" xfId="56"/>
    <cellStyle name="Comma [0]" xfId="57"/>
    <cellStyle name="Neutral" xfId="58"/>
    <cellStyle name="Neutrale" xfId="59"/>
    <cellStyle name="Nota" xfId="60"/>
    <cellStyle name="Note" xfId="61"/>
    <cellStyle name="Output" xfId="62"/>
    <cellStyle name="Percent" xfId="63"/>
    <cellStyle name="Status" xfId="64"/>
    <cellStyle name="Testo avviso" xfId="65"/>
    <cellStyle name="Testo descrittivo" xfId="66"/>
    <cellStyle name="Text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  <cellStyle name="Warning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ess.uchicago.edu/ucp/books/book/chicago/L/bo20612233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4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122.140625" style="0" customWidth="1"/>
  </cols>
  <sheetData>
    <row r="1" ht="114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t="s">
        <v>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Y23"/>
  <sheetViews>
    <sheetView tabSelected="1" zoomScale="110" zoomScaleNormal="110" zoomScalePageLayoutView="0" workbookViewId="0" topLeftCell="H1">
      <pane ySplit="2" topLeftCell="A3" activePane="bottomLeft" state="frozen"/>
      <selection pane="topLeft" activeCell="C1" sqref="C1"/>
      <selection pane="bottomLeft" activeCell="Q26" sqref="Q26"/>
    </sheetView>
  </sheetViews>
  <sheetFormatPr defaultColWidth="9.140625" defaultRowHeight="15.75" customHeight="1"/>
  <cols>
    <col min="1" max="1" width="21.140625" style="3" customWidth="1"/>
    <col min="2" max="2" width="65.421875" style="4" customWidth="1"/>
    <col min="3" max="3" width="16.00390625" style="5" customWidth="1"/>
    <col min="4" max="4" width="9.7109375" style="6" customWidth="1"/>
    <col min="5" max="5" width="13.8515625" style="7" customWidth="1"/>
    <col min="6" max="6" width="12.00390625" style="7" customWidth="1"/>
    <col min="7" max="7" width="12.421875" style="7" customWidth="1"/>
    <col min="8" max="8" width="13.140625" style="7" customWidth="1"/>
    <col min="9" max="9" width="8.7109375" style="8" customWidth="1"/>
    <col min="10" max="11" width="23.00390625" style="4" customWidth="1"/>
    <col min="12" max="12" width="29.140625" style="4" customWidth="1"/>
    <col min="13" max="13" width="16.7109375" style="4" customWidth="1"/>
    <col min="14" max="14" width="29.140625" style="4" customWidth="1"/>
    <col min="15" max="15" width="22.421875" style="4" customWidth="1"/>
    <col min="16" max="16" width="23.00390625" style="4" customWidth="1"/>
    <col min="17" max="17" width="11.8515625" style="9" customWidth="1"/>
    <col min="18" max="18" width="21.140625" style="4" customWidth="1"/>
    <col min="19" max="19" width="10.28125" style="4" hidden="1" customWidth="1"/>
    <col min="20" max="42" width="9.140625" style="4" hidden="1" customWidth="1"/>
    <col min="43" max="255" width="9.140625" style="4" customWidth="1"/>
  </cols>
  <sheetData>
    <row r="1" spans="1:25" s="22" customFormat="1" ht="15.75" customHeight="1">
      <c r="A1" s="10" t="s">
        <v>4</v>
      </c>
      <c r="B1" s="11"/>
      <c r="C1" s="12"/>
      <c r="D1" s="13"/>
      <c r="E1" s="14"/>
      <c r="F1" s="15"/>
      <c r="G1" s="16"/>
      <c r="H1" s="16"/>
      <c r="I1" s="17"/>
      <c r="J1" s="18"/>
      <c r="K1" s="18"/>
      <c r="L1" s="19"/>
      <c r="M1" s="18"/>
      <c r="N1" s="18"/>
      <c r="O1" s="20"/>
      <c r="P1" s="18"/>
      <c r="Q1" s="18"/>
      <c r="R1" s="18"/>
      <c r="S1" s="21"/>
      <c r="T1" s="18"/>
      <c r="U1" s="18"/>
      <c r="V1" s="20"/>
      <c r="W1" s="18"/>
      <c r="X1" s="18"/>
      <c r="Y1" s="18"/>
    </row>
    <row r="2" spans="1:25" s="30" customFormat="1" ht="66" customHeight="1">
      <c r="A2" s="23" t="s">
        <v>5</v>
      </c>
      <c r="B2" s="24" t="s">
        <v>6</v>
      </c>
      <c r="C2" s="25" t="s">
        <v>7</v>
      </c>
      <c r="D2" s="25" t="s">
        <v>8</v>
      </c>
      <c r="E2" s="26" t="s">
        <v>9</v>
      </c>
      <c r="F2" s="26" t="s">
        <v>10</v>
      </c>
      <c r="G2" s="26" t="s">
        <v>11</v>
      </c>
      <c r="H2" s="26" t="s">
        <v>12</v>
      </c>
      <c r="I2" s="24" t="s">
        <v>13</v>
      </c>
      <c r="J2" s="27" t="s">
        <v>14</v>
      </c>
      <c r="K2" s="27" t="s">
        <v>15</v>
      </c>
      <c r="L2" s="27" t="s">
        <v>16</v>
      </c>
      <c r="M2" s="27" t="s">
        <v>17</v>
      </c>
      <c r="N2" s="27" t="s">
        <v>7</v>
      </c>
      <c r="O2" s="27" t="s">
        <v>18</v>
      </c>
      <c r="P2" s="27" t="s">
        <v>19</v>
      </c>
      <c r="Q2" s="27" t="s">
        <v>20</v>
      </c>
      <c r="R2" s="27" t="s">
        <v>21</v>
      </c>
      <c r="S2" s="28"/>
      <c r="T2" s="29"/>
      <c r="U2" s="29"/>
      <c r="V2" s="29"/>
      <c r="W2" s="29"/>
      <c r="X2" s="29"/>
      <c r="Y2" s="29"/>
    </row>
    <row r="3" spans="1:25" ht="15.75" customHeight="1">
      <c r="A3" s="31" t="s">
        <v>22</v>
      </c>
      <c r="B3" s="32" t="s">
        <v>23</v>
      </c>
      <c r="C3" s="33">
        <v>9781784911904</v>
      </c>
      <c r="D3" s="34"/>
      <c r="E3" s="35" t="s">
        <v>24</v>
      </c>
      <c r="F3" s="35">
        <v>1</v>
      </c>
      <c r="G3" s="36">
        <v>45</v>
      </c>
      <c r="H3" s="37" t="s">
        <v>25</v>
      </c>
      <c r="I3" s="37" t="s">
        <v>26</v>
      </c>
      <c r="J3" s="38"/>
      <c r="K3" s="38"/>
      <c r="L3" s="38"/>
      <c r="M3" s="38"/>
      <c r="N3" s="38"/>
      <c r="O3" s="38"/>
      <c r="P3" s="39">
        <v>48.15</v>
      </c>
      <c r="Q3" s="40">
        <f aca="true" t="shared" si="0" ref="Q3:Q21">P3*F3</f>
        <v>48.15</v>
      </c>
      <c r="R3" s="41"/>
      <c r="S3" s="42" t="s">
        <v>27</v>
      </c>
      <c r="T3" s="43"/>
      <c r="U3" s="43"/>
      <c r="V3" s="43"/>
      <c r="W3" s="43"/>
      <c r="X3" s="43"/>
      <c r="Y3" s="43"/>
    </row>
    <row r="4" spans="1:25" ht="15.75" customHeight="1">
      <c r="A4" s="31" t="s">
        <v>22</v>
      </c>
      <c r="B4" s="32" t="s">
        <v>28</v>
      </c>
      <c r="C4" s="44">
        <v>9781784913618</v>
      </c>
      <c r="D4" s="34"/>
      <c r="E4" s="35" t="s">
        <v>24</v>
      </c>
      <c r="F4" s="35">
        <v>1</v>
      </c>
      <c r="G4" s="36">
        <v>85</v>
      </c>
      <c r="H4" s="37" t="s">
        <v>25</v>
      </c>
      <c r="I4" s="37" t="s">
        <v>26</v>
      </c>
      <c r="J4" s="38"/>
      <c r="K4" s="38"/>
      <c r="L4" s="38"/>
      <c r="M4" s="38"/>
      <c r="N4" s="38"/>
      <c r="O4" s="38"/>
      <c r="P4" s="45">
        <v>103.5</v>
      </c>
      <c r="Q4" s="40">
        <f t="shared" si="0"/>
        <v>103.5</v>
      </c>
      <c r="R4" s="41"/>
      <c r="S4" s="42"/>
      <c r="T4" s="43"/>
      <c r="U4" s="43"/>
      <c r="V4" s="43"/>
      <c r="W4" s="43"/>
      <c r="X4" s="43"/>
      <c r="Y4" s="43"/>
    </row>
    <row r="5" spans="1:25" ht="15.75" customHeight="1">
      <c r="A5" s="31" t="s">
        <v>22</v>
      </c>
      <c r="B5" s="32" t="s">
        <v>29</v>
      </c>
      <c r="C5" s="46">
        <v>9789654933872</v>
      </c>
      <c r="D5" s="34"/>
      <c r="E5" s="35" t="s">
        <v>24</v>
      </c>
      <c r="F5" s="35">
        <v>1</v>
      </c>
      <c r="G5" s="36">
        <v>55</v>
      </c>
      <c r="H5" s="35" t="s">
        <v>25</v>
      </c>
      <c r="I5" s="37" t="s">
        <v>26</v>
      </c>
      <c r="J5" s="38"/>
      <c r="K5" s="38"/>
      <c r="L5" s="38"/>
      <c r="M5" s="38"/>
      <c r="N5" s="38"/>
      <c r="O5" s="38"/>
      <c r="P5" s="47">
        <v>54</v>
      </c>
      <c r="Q5" s="40">
        <f t="shared" si="0"/>
        <v>54</v>
      </c>
      <c r="R5" s="41"/>
      <c r="S5" s="42" t="s">
        <v>30</v>
      </c>
      <c r="T5" s="43" t="s">
        <v>31</v>
      </c>
      <c r="U5" s="43" t="s">
        <v>32</v>
      </c>
      <c r="V5" s="43" t="s">
        <v>33</v>
      </c>
      <c r="W5" s="43" t="s">
        <v>34</v>
      </c>
      <c r="X5" s="43" t="s">
        <v>35</v>
      </c>
      <c r="Y5" s="43" t="s">
        <v>36</v>
      </c>
    </row>
    <row r="6" spans="1:25" ht="15.75" customHeight="1">
      <c r="A6" s="31" t="s">
        <v>22</v>
      </c>
      <c r="B6" s="32" t="s">
        <v>37</v>
      </c>
      <c r="C6" s="46">
        <v>9788831717472</v>
      </c>
      <c r="D6" s="34"/>
      <c r="E6" s="35" t="s">
        <v>24</v>
      </c>
      <c r="F6" s="35">
        <v>1</v>
      </c>
      <c r="G6" s="36">
        <v>24</v>
      </c>
      <c r="H6" s="37" t="s">
        <v>25</v>
      </c>
      <c r="I6" s="37" t="s">
        <v>26</v>
      </c>
      <c r="J6" s="38"/>
      <c r="K6" s="38"/>
      <c r="L6" s="38"/>
      <c r="M6" s="38"/>
      <c r="N6" s="38"/>
      <c r="O6" s="38"/>
      <c r="P6" s="47">
        <v>21.6</v>
      </c>
      <c r="Q6" s="40">
        <f t="shared" si="0"/>
        <v>21.6</v>
      </c>
      <c r="R6" s="41"/>
      <c r="S6" s="42"/>
      <c r="T6" s="43"/>
      <c r="U6" s="43"/>
      <c r="V6" s="43"/>
      <c r="W6" s="43"/>
      <c r="X6" s="43"/>
      <c r="Y6" s="43"/>
    </row>
    <row r="7" spans="1:25" ht="15.75" customHeight="1">
      <c r="A7" s="31" t="s">
        <v>22</v>
      </c>
      <c r="B7" s="32" t="s">
        <v>38</v>
      </c>
      <c r="C7" s="46">
        <v>9781905670581</v>
      </c>
      <c r="D7" s="48"/>
      <c r="E7" s="35" t="s">
        <v>24</v>
      </c>
      <c r="F7" s="35">
        <v>1</v>
      </c>
      <c r="G7" s="36">
        <v>58</v>
      </c>
      <c r="H7" s="49" t="s">
        <v>25</v>
      </c>
      <c r="I7" s="37" t="s">
        <v>26</v>
      </c>
      <c r="J7" s="43"/>
      <c r="K7" s="43"/>
      <c r="L7" s="43"/>
      <c r="M7" s="43"/>
      <c r="N7" s="43"/>
      <c r="O7" s="43"/>
      <c r="P7" s="47">
        <v>62.55</v>
      </c>
      <c r="Q7" s="40">
        <f t="shared" si="0"/>
        <v>62.55</v>
      </c>
      <c r="R7" s="43"/>
      <c r="S7" s="42"/>
      <c r="T7" s="43"/>
      <c r="U7" s="43"/>
      <c r="V7" s="43"/>
      <c r="W7" s="43"/>
      <c r="X7" s="43"/>
      <c r="Y7" s="43"/>
    </row>
    <row r="8" spans="1:25" ht="15.75" customHeight="1">
      <c r="A8" s="31" t="s">
        <v>22</v>
      </c>
      <c r="B8" s="50" t="s">
        <v>39</v>
      </c>
      <c r="C8" s="46">
        <v>9783896464484</v>
      </c>
      <c r="D8" s="48"/>
      <c r="E8" s="35" t="s">
        <v>24</v>
      </c>
      <c r="F8" s="35">
        <v>1</v>
      </c>
      <c r="G8" s="36">
        <v>58</v>
      </c>
      <c r="H8" s="35" t="s">
        <v>25</v>
      </c>
      <c r="I8" s="37" t="s">
        <v>26</v>
      </c>
      <c r="J8" s="38"/>
      <c r="K8" s="38"/>
      <c r="L8" s="38"/>
      <c r="M8" s="38"/>
      <c r="N8" s="38"/>
      <c r="O8" s="38"/>
      <c r="P8" s="51">
        <v>60.93</v>
      </c>
      <c r="Q8" s="40">
        <f t="shared" si="0"/>
        <v>60.93</v>
      </c>
      <c r="R8" s="41"/>
      <c r="S8" s="42" t="s">
        <v>40</v>
      </c>
      <c r="T8" s="43"/>
      <c r="U8" s="43"/>
      <c r="V8" s="43"/>
      <c r="W8" s="43"/>
      <c r="X8" s="43"/>
      <c r="Y8" s="43"/>
    </row>
    <row r="9" spans="1:25" ht="15.75" customHeight="1">
      <c r="A9" s="31" t="s">
        <v>22</v>
      </c>
      <c r="B9" s="32" t="s">
        <v>41</v>
      </c>
      <c r="C9" s="46">
        <v>9781890951849</v>
      </c>
      <c r="D9" s="48"/>
      <c r="E9" s="35" t="s">
        <v>24</v>
      </c>
      <c r="F9" s="35">
        <v>1</v>
      </c>
      <c r="G9" s="36">
        <v>30</v>
      </c>
      <c r="H9" s="35" t="s">
        <v>25</v>
      </c>
      <c r="I9" s="37" t="s">
        <v>26</v>
      </c>
      <c r="J9" s="38"/>
      <c r="K9" s="38"/>
      <c r="L9" s="38"/>
      <c r="M9" s="38"/>
      <c r="N9" s="38"/>
      <c r="O9" s="38"/>
      <c r="P9" s="45">
        <v>33.75</v>
      </c>
      <c r="Q9" s="40">
        <f t="shared" si="0"/>
        <v>33.75</v>
      </c>
      <c r="R9" s="41"/>
      <c r="S9" s="42"/>
      <c r="T9" s="43"/>
      <c r="U9" s="43"/>
      <c r="V9" s="43"/>
      <c r="W9" s="43"/>
      <c r="X9" s="43"/>
      <c r="Y9" s="43"/>
    </row>
    <row r="10" spans="1:25" ht="15.75" customHeight="1">
      <c r="A10" s="31" t="s">
        <v>22</v>
      </c>
      <c r="B10" s="52" t="s">
        <v>42</v>
      </c>
      <c r="C10" s="46">
        <v>9780226265209</v>
      </c>
      <c r="D10" s="48"/>
      <c r="E10" s="35" t="s">
        <v>24</v>
      </c>
      <c r="F10" s="35">
        <v>1</v>
      </c>
      <c r="G10" s="36">
        <v>65</v>
      </c>
      <c r="H10" s="49" t="s">
        <v>25</v>
      </c>
      <c r="I10" s="37" t="s">
        <v>26</v>
      </c>
      <c r="J10" s="43"/>
      <c r="K10" s="43"/>
      <c r="L10" s="43"/>
      <c r="M10" s="43"/>
      <c r="N10" s="43"/>
      <c r="O10" s="43"/>
      <c r="P10" s="45">
        <v>60.93</v>
      </c>
      <c r="Q10" s="40">
        <f t="shared" si="0"/>
        <v>60.93</v>
      </c>
      <c r="R10" s="43"/>
      <c r="S10" s="42" t="s">
        <v>43</v>
      </c>
      <c r="T10" s="43"/>
      <c r="U10" s="43"/>
      <c r="V10" s="43"/>
      <c r="W10" s="43"/>
      <c r="X10" s="43"/>
      <c r="Y10" s="43"/>
    </row>
    <row r="11" spans="1:25" ht="15.75" customHeight="1">
      <c r="A11" s="31" t="s">
        <v>22</v>
      </c>
      <c r="B11" s="32" t="s">
        <v>44</v>
      </c>
      <c r="C11" s="53">
        <v>9781474234788</v>
      </c>
      <c r="D11" s="48"/>
      <c r="E11" s="35" t="s">
        <v>24</v>
      </c>
      <c r="F11" s="35">
        <v>1</v>
      </c>
      <c r="G11" s="36">
        <v>90</v>
      </c>
      <c r="H11" s="35" t="s">
        <v>25</v>
      </c>
      <c r="I11" s="37" t="s">
        <v>26</v>
      </c>
      <c r="J11" s="38"/>
      <c r="K11" s="38"/>
      <c r="L11" s="38"/>
      <c r="M11" s="38"/>
      <c r="N11" s="38"/>
      <c r="O11" s="38"/>
      <c r="P11" s="41">
        <v>23.4</v>
      </c>
      <c r="Q11" s="40">
        <f t="shared" si="0"/>
        <v>23.4</v>
      </c>
      <c r="R11" s="41"/>
      <c r="S11" s="42" t="s">
        <v>45</v>
      </c>
      <c r="T11" s="43" t="s">
        <v>46</v>
      </c>
      <c r="U11" s="43"/>
      <c r="V11" s="43"/>
      <c r="W11" s="43"/>
      <c r="X11" s="43"/>
      <c r="Y11" s="43"/>
    </row>
    <row r="12" spans="1:25" ht="15.75" customHeight="1">
      <c r="A12" s="31" t="s">
        <v>22</v>
      </c>
      <c r="B12" s="32" t="s">
        <v>47</v>
      </c>
      <c r="C12" s="46">
        <v>9783487151847</v>
      </c>
      <c r="D12" s="48"/>
      <c r="E12" s="35" t="s">
        <v>24</v>
      </c>
      <c r="F12" s="35">
        <v>1</v>
      </c>
      <c r="G12" s="36">
        <v>40</v>
      </c>
      <c r="H12" s="49" t="s">
        <v>25</v>
      </c>
      <c r="I12" s="37" t="s">
        <v>26</v>
      </c>
      <c r="J12" s="43"/>
      <c r="K12" s="43"/>
      <c r="L12" s="43"/>
      <c r="M12" s="43"/>
      <c r="N12" s="43"/>
      <c r="O12" s="43"/>
      <c r="P12" s="45">
        <v>0</v>
      </c>
      <c r="Q12" s="40">
        <f t="shared" si="0"/>
        <v>0</v>
      </c>
      <c r="R12" s="43"/>
      <c r="S12" s="42"/>
      <c r="T12" s="43"/>
      <c r="U12" s="43"/>
      <c r="V12" s="43"/>
      <c r="W12" s="43"/>
      <c r="X12" s="43"/>
      <c r="Y12" s="43"/>
    </row>
    <row r="13" spans="1:25" ht="15.75" customHeight="1">
      <c r="A13" s="31" t="s">
        <v>22</v>
      </c>
      <c r="B13" s="54" t="s">
        <v>48</v>
      </c>
      <c r="C13" s="46">
        <v>9780199277056</v>
      </c>
      <c r="D13" s="48"/>
      <c r="E13" s="35" t="s">
        <v>24</v>
      </c>
      <c r="F13" s="35">
        <v>1</v>
      </c>
      <c r="G13" s="36">
        <v>300</v>
      </c>
      <c r="H13" s="35" t="s">
        <v>25</v>
      </c>
      <c r="I13" s="37" t="s">
        <v>26</v>
      </c>
      <c r="J13" s="38"/>
      <c r="K13" s="38"/>
      <c r="L13" s="38"/>
      <c r="M13" s="38"/>
      <c r="N13" s="38"/>
      <c r="O13" s="38"/>
      <c r="P13" s="41">
        <v>326.61</v>
      </c>
      <c r="Q13" s="40">
        <f t="shared" si="0"/>
        <v>326.61</v>
      </c>
      <c r="R13" s="41"/>
      <c r="S13" s="42"/>
      <c r="T13" s="43"/>
      <c r="U13" s="43"/>
      <c r="V13" s="43"/>
      <c r="W13" s="43"/>
      <c r="X13" s="43"/>
      <c r="Y13" s="43"/>
    </row>
    <row r="14" spans="1:25" ht="15.75" customHeight="1">
      <c r="A14" s="31" t="s">
        <v>22</v>
      </c>
      <c r="B14" s="32" t="s">
        <v>49</v>
      </c>
      <c r="C14" s="46">
        <v>9780198723189</v>
      </c>
      <c r="D14" s="48"/>
      <c r="E14" s="35" t="s">
        <v>24</v>
      </c>
      <c r="F14" s="35">
        <v>1</v>
      </c>
      <c r="G14" s="36">
        <v>135</v>
      </c>
      <c r="H14" s="49" t="s">
        <v>25</v>
      </c>
      <c r="I14" s="37" t="s">
        <v>26</v>
      </c>
      <c r="J14" s="43"/>
      <c r="K14" s="43"/>
      <c r="L14" s="43"/>
      <c r="M14" s="43"/>
      <c r="N14" s="43"/>
      <c r="O14" s="43"/>
      <c r="P14" s="45">
        <v>98.35</v>
      </c>
      <c r="Q14" s="40">
        <f t="shared" si="0"/>
        <v>98.35</v>
      </c>
      <c r="R14" s="43"/>
      <c r="S14" s="42"/>
      <c r="T14" s="43"/>
      <c r="U14" s="43"/>
      <c r="V14" s="43"/>
      <c r="W14" s="43"/>
      <c r="X14" s="43"/>
      <c r="Y14" s="43"/>
    </row>
    <row r="15" spans="1:25" ht="15.75" customHeight="1">
      <c r="A15" s="31" t="s">
        <v>22</v>
      </c>
      <c r="B15" s="32" t="s">
        <v>50</v>
      </c>
      <c r="C15" s="46">
        <v>9780199212972</v>
      </c>
      <c r="D15" s="48"/>
      <c r="E15" s="35" t="s">
        <v>24</v>
      </c>
      <c r="F15" s="35">
        <v>1</v>
      </c>
      <c r="G15" s="36">
        <v>130</v>
      </c>
      <c r="H15" s="35" t="s">
        <v>25</v>
      </c>
      <c r="I15" s="37" t="s">
        <v>26</v>
      </c>
      <c r="J15" s="38"/>
      <c r="K15" s="38"/>
      <c r="L15" s="38"/>
      <c r="M15" s="38"/>
      <c r="N15" s="38"/>
      <c r="O15" s="38"/>
      <c r="P15" s="47">
        <v>135.23</v>
      </c>
      <c r="Q15" s="40">
        <f t="shared" si="0"/>
        <v>135.23</v>
      </c>
      <c r="R15" s="41"/>
      <c r="S15" s="42"/>
      <c r="T15" s="43"/>
      <c r="U15" s="43"/>
      <c r="V15" s="43"/>
      <c r="W15" s="43"/>
      <c r="X15" s="43"/>
      <c r="Y15" s="43"/>
    </row>
    <row r="16" spans="1:25" ht="15.75" customHeight="1">
      <c r="A16" s="31" t="s">
        <v>22</v>
      </c>
      <c r="B16" s="32" t="s">
        <v>51</v>
      </c>
      <c r="C16" s="46">
        <v>9780199569885</v>
      </c>
      <c r="D16" s="55"/>
      <c r="E16" s="35" t="s">
        <v>24</v>
      </c>
      <c r="F16" s="35">
        <v>1</v>
      </c>
      <c r="G16" s="36">
        <v>140</v>
      </c>
      <c r="H16" s="49" t="s">
        <v>25</v>
      </c>
      <c r="I16" s="37" t="s">
        <v>26</v>
      </c>
      <c r="J16" s="43"/>
      <c r="K16" s="43"/>
      <c r="L16" s="43"/>
      <c r="M16" s="43"/>
      <c r="N16" s="43"/>
      <c r="O16" s="43"/>
      <c r="P16" s="45">
        <v>159.75</v>
      </c>
      <c r="Q16" s="40">
        <f t="shared" si="0"/>
        <v>159.75</v>
      </c>
      <c r="R16" s="43"/>
      <c r="S16" s="42"/>
      <c r="T16" s="43"/>
      <c r="U16" s="43"/>
      <c r="V16" s="43"/>
      <c r="W16" s="43"/>
      <c r="X16" s="43"/>
      <c r="Y16" s="43"/>
    </row>
    <row r="17" spans="1:25" ht="15.75" customHeight="1">
      <c r="A17" s="31" t="s">
        <v>22</v>
      </c>
      <c r="B17" s="32" t="s">
        <v>52</v>
      </c>
      <c r="C17" s="46">
        <v>9780195336467</v>
      </c>
      <c r="D17" s="34"/>
      <c r="E17" s="35" t="s">
        <v>24</v>
      </c>
      <c r="F17" s="35">
        <v>1</v>
      </c>
      <c r="G17" s="36">
        <v>190</v>
      </c>
      <c r="H17" s="35" t="s">
        <v>25</v>
      </c>
      <c r="I17" s="37" t="s">
        <v>26</v>
      </c>
      <c r="J17" s="38"/>
      <c r="K17" s="38"/>
      <c r="L17" s="38"/>
      <c r="M17" s="38"/>
      <c r="N17" s="38"/>
      <c r="O17" s="38"/>
      <c r="P17" s="47">
        <v>147.5</v>
      </c>
      <c r="Q17" s="40">
        <f t="shared" si="0"/>
        <v>147.5</v>
      </c>
      <c r="R17" s="41"/>
      <c r="S17" s="42" t="s">
        <v>53</v>
      </c>
      <c r="T17" s="43" t="s">
        <v>54</v>
      </c>
      <c r="U17" s="43" t="s">
        <v>55</v>
      </c>
      <c r="V17" s="43" t="s">
        <v>56</v>
      </c>
      <c r="W17" s="43"/>
      <c r="X17" s="43"/>
      <c r="Y17" s="43"/>
    </row>
    <row r="18" spans="1:25" ht="15.75" customHeight="1">
      <c r="A18" s="31" t="s">
        <v>22</v>
      </c>
      <c r="B18" s="50" t="s">
        <v>57</v>
      </c>
      <c r="C18" s="46">
        <v>9780810941823</v>
      </c>
      <c r="D18" s="48"/>
      <c r="E18" s="35" t="s">
        <v>24</v>
      </c>
      <c r="F18" s="35">
        <v>1</v>
      </c>
      <c r="G18" s="56">
        <v>54</v>
      </c>
      <c r="H18" s="35" t="s">
        <v>25</v>
      </c>
      <c r="I18" s="37" t="s">
        <v>26</v>
      </c>
      <c r="J18" s="38"/>
      <c r="K18" s="38"/>
      <c r="L18" s="38"/>
      <c r="M18" s="38"/>
      <c r="N18" s="38"/>
      <c r="O18" s="38"/>
      <c r="P18" s="47">
        <v>39.32</v>
      </c>
      <c r="Q18" s="40">
        <f t="shared" si="0"/>
        <v>39.32</v>
      </c>
      <c r="R18" s="41"/>
      <c r="S18" s="42"/>
      <c r="T18" s="43"/>
      <c r="U18" s="43"/>
      <c r="V18" s="43"/>
      <c r="W18" s="43"/>
      <c r="X18" s="43"/>
      <c r="Y18" s="43"/>
    </row>
    <row r="19" spans="1:25" ht="15.75" customHeight="1">
      <c r="A19" s="31" t="s">
        <v>22</v>
      </c>
      <c r="B19" s="32" t="s">
        <v>58</v>
      </c>
      <c r="C19" s="46">
        <v>9788876423604</v>
      </c>
      <c r="D19" s="34"/>
      <c r="E19" s="35" t="s">
        <v>24</v>
      </c>
      <c r="F19" s="35">
        <v>1</v>
      </c>
      <c r="G19" s="56">
        <v>50</v>
      </c>
      <c r="H19" s="35" t="s">
        <v>25</v>
      </c>
      <c r="I19" s="37" t="s">
        <v>26</v>
      </c>
      <c r="J19" s="38"/>
      <c r="K19" s="38"/>
      <c r="L19" s="38"/>
      <c r="M19" s="38"/>
      <c r="N19" s="38"/>
      <c r="O19" s="38"/>
      <c r="P19" s="47">
        <v>0</v>
      </c>
      <c r="Q19" s="40">
        <f t="shared" si="0"/>
        <v>0</v>
      </c>
      <c r="R19" s="41"/>
      <c r="S19" s="42"/>
      <c r="T19" s="43"/>
      <c r="U19" s="43"/>
      <c r="V19" s="43"/>
      <c r="W19" s="43"/>
      <c r="X19" s="43"/>
      <c r="Y19" s="43"/>
    </row>
    <row r="20" spans="1:25" ht="15.75" customHeight="1">
      <c r="A20" s="31" t="s">
        <v>22</v>
      </c>
      <c r="B20" s="32" t="s">
        <v>59</v>
      </c>
      <c r="C20" s="46">
        <v>9788817054980</v>
      </c>
      <c r="D20" s="34"/>
      <c r="E20" s="35" t="s">
        <v>24</v>
      </c>
      <c r="F20" s="35">
        <v>1</v>
      </c>
      <c r="G20" s="56">
        <v>10</v>
      </c>
      <c r="H20" s="35" t="s">
        <v>25</v>
      </c>
      <c r="I20" s="37" t="s">
        <v>26</v>
      </c>
      <c r="J20" s="57"/>
      <c r="K20" s="57"/>
      <c r="L20" s="57"/>
      <c r="M20" s="57"/>
      <c r="N20" s="57"/>
      <c r="O20" s="57"/>
      <c r="P20" s="51">
        <v>0</v>
      </c>
      <c r="Q20" s="40">
        <f t="shared" si="0"/>
        <v>0</v>
      </c>
      <c r="R20" s="43"/>
      <c r="S20" s="42"/>
      <c r="T20" s="43"/>
      <c r="U20" s="43"/>
      <c r="V20" s="43"/>
      <c r="W20" s="43"/>
      <c r="X20" s="43"/>
      <c r="Y20" s="43"/>
    </row>
    <row r="21" spans="1:25" ht="15.75" customHeight="1">
      <c r="A21" s="31" t="s">
        <v>22</v>
      </c>
      <c r="B21" s="32" t="s">
        <v>60</v>
      </c>
      <c r="C21" s="46">
        <v>9788821811029</v>
      </c>
      <c r="D21" s="58"/>
      <c r="E21" s="35" t="s">
        <v>24</v>
      </c>
      <c r="F21" s="35">
        <v>1</v>
      </c>
      <c r="G21" s="56">
        <v>50</v>
      </c>
      <c r="H21" s="35" t="s">
        <v>25</v>
      </c>
      <c r="I21" s="37" t="s">
        <v>26</v>
      </c>
      <c r="J21" s="43"/>
      <c r="K21" s="43"/>
      <c r="L21" s="43"/>
      <c r="M21" s="43"/>
      <c r="N21" s="43"/>
      <c r="O21" s="43"/>
      <c r="P21" s="45">
        <v>50</v>
      </c>
      <c r="Q21" s="40">
        <f t="shared" si="0"/>
        <v>50</v>
      </c>
      <c r="R21" s="43"/>
      <c r="S21" s="42"/>
      <c r="T21" s="43"/>
      <c r="U21" s="43"/>
      <c r="V21" s="43"/>
      <c r="W21" s="43"/>
      <c r="X21" s="43"/>
      <c r="Y21" s="43"/>
    </row>
    <row r="22" spans="1:25" ht="15.75" customHeight="1">
      <c r="A22" s="31" t="s">
        <v>22</v>
      </c>
      <c r="B22" s="32" t="s">
        <v>61</v>
      </c>
      <c r="C22" s="46">
        <v>9780826351487</v>
      </c>
      <c r="D22" s="58"/>
      <c r="E22" s="35" t="s">
        <v>24</v>
      </c>
      <c r="F22" s="35">
        <v>1</v>
      </c>
      <c r="G22" s="56">
        <v>65</v>
      </c>
      <c r="H22" s="35" t="s">
        <v>25</v>
      </c>
      <c r="I22" s="37" t="s">
        <v>26</v>
      </c>
      <c r="J22" s="43"/>
      <c r="K22" s="43"/>
      <c r="L22" s="43"/>
      <c r="M22" s="43"/>
      <c r="N22" s="43"/>
      <c r="O22" s="43"/>
      <c r="P22" s="45">
        <v>92</v>
      </c>
      <c r="Q22" s="40">
        <v>92</v>
      </c>
      <c r="R22" s="43"/>
      <c r="S22" s="59"/>
      <c r="T22" s="59"/>
      <c r="U22" s="59"/>
      <c r="V22" s="59"/>
      <c r="W22" s="59"/>
      <c r="X22" s="59"/>
      <c r="Y22" s="59"/>
    </row>
    <row r="23" spans="1:18" ht="15.75" customHeight="1">
      <c r="A23" s="60" t="s">
        <v>62</v>
      </c>
      <c r="B23" s="43"/>
      <c r="C23" s="61"/>
      <c r="D23" s="62"/>
      <c r="E23" s="49"/>
      <c r="F23" s="49"/>
      <c r="G23" s="63">
        <f>SUM(G3:G22)</f>
        <v>1674</v>
      </c>
      <c r="H23" s="49"/>
      <c r="I23" s="64"/>
      <c r="J23" s="43"/>
      <c r="K23" s="43"/>
      <c r="L23" s="43"/>
      <c r="M23" s="43"/>
      <c r="N23" s="43"/>
      <c r="O23" s="43"/>
      <c r="P23" s="43"/>
      <c r="Q23" s="65">
        <f>SUM(Q3:Q22)</f>
        <v>1517.57</v>
      </c>
      <c r="R23" s="43"/>
    </row>
  </sheetData>
  <sheetProtection selectLockedCells="1" selectUnlockedCells="1"/>
  <hyperlinks>
    <hyperlink ref="B10" r:id="rId1" display="Letters on Ethics: To Lucilius"/>
  </hyperlinks>
  <printOptions/>
  <pageMargins left="0.19652777777777777" right="0.2361111111111111" top="0.27569444444444446" bottom="0.27569444444444446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5:E50"/>
  <sheetViews>
    <sheetView zoomScale="110" zoomScaleNormal="110" zoomScalePageLayoutView="0" workbookViewId="0" topLeftCell="A5">
      <selection activeCell="I33" sqref="I33"/>
    </sheetView>
  </sheetViews>
  <sheetFormatPr defaultColWidth="9.00390625" defaultRowHeight="12.75"/>
  <sheetData>
    <row r="25" ht="12.75">
      <c r="E25" s="66"/>
    </row>
    <row r="26" ht="12.75">
      <c r="E26" s="66"/>
    </row>
    <row r="27" ht="12.75">
      <c r="E27" s="67"/>
    </row>
    <row r="28" ht="12.75">
      <c r="E28" s="66"/>
    </row>
    <row r="29" ht="12.75">
      <c r="E29" s="66"/>
    </row>
    <row r="30" ht="12.75">
      <c r="E30" s="68"/>
    </row>
    <row r="31" ht="12.75">
      <c r="E31" s="68"/>
    </row>
    <row r="32" ht="12.75">
      <c r="E32" s="69"/>
    </row>
    <row r="33" ht="12.75">
      <c r="E33" s="67"/>
    </row>
    <row r="34" ht="12.75">
      <c r="E34" s="69"/>
    </row>
    <row r="35" ht="12.75">
      <c r="E35" s="68"/>
    </row>
    <row r="36" ht="12.75">
      <c r="E36" s="70"/>
    </row>
    <row r="37" ht="12.75">
      <c r="E37" s="68"/>
    </row>
    <row r="38" ht="12.75">
      <c r="E38" s="68"/>
    </row>
    <row r="39" ht="12.75">
      <c r="E39" s="66"/>
    </row>
    <row r="40" ht="12.75">
      <c r="E40" s="71"/>
    </row>
    <row r="41" ht="12.75">
      <c r="E41" s="72"/>
    </row>
    <row r="42" ht="12.75">
      <c r="E42" s="72"/>
    </row>
    <row r="43" ht="12.75">
      <c r="E43" s="66"/>
    </row>
    <row r="44" ht="12.75">
      <c r="E44" s="66"/>
    </row>
    <row r="45" ht="12.75">
      <c r="E45" s="68"/>
    </row>
    <row r="46" ht="12.75">
      <c r="E46" s="66"/>
    </row>
    <row r="47" ht="12.75">
      <c r="E47" s="68"/>
    </row>
    <row r="48" ht="12.75">
      <c r="E48" s="68"/>
    </row>
    <row r="49" ht="12.75">
      <c r="E49" s="68"/>
    </row>
    <row r="50" ht="12.75">
      <c r="E50" s="7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q</cp:lastModifiedBy>
  <dcterms:created xsi:type="dcterms:W3CDTF">2017-05-17T07:07:06Z</dcterms:created>
  <dcterms:modified xsi:type="dcterms:W3CDTF">2017-05-24T09:28:09Z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